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7000"/>
  </bookViews>
  <sheets>
    <sheet name="报废清单" sheetId="3" r:id="rId1"/>
  </sheets>
  <definedNames>
    <definedName name="_xlnm._FilterDatabase" localSheetId="0" hidden="1">报废清单!$A$1:$T$70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<sst xmlns="http://schemas.openxmlformats.org/spreadsheetml/2006/main" count="755" uniqueCount="331">
  <si>
    <t>固定资产报废清单</t>
  </si>
  <si>
    <t>填表日期：</t>
  </si>
  <si>
    <t>序号</t>
  </si>
  <si>
    <t>资产条形码编号</t>
  </si>
  <si>
    <t>资产卡片编号</t>
  </si>
  <si>
    <t>资产编码</t>
  </si>
  <si>
    <t>固定资产名称</t>
  </si>
  <si>
    <t>规格型号</t>
  </si>
  <si>
    <t>单位</t>
  </si>
  <si>
    <t>数量</t>
  </si>
  <si>
    <t>固定资产原值</t>
  </si>
  <si>
    <t>累计折旧</t>
  </si>
  <si>
    <t>固定资产净值</t>
  </si>
  <si>
    <t>使用人</t>
  </si>
  <si>
    <t>开始使用日期</t>
  </si>
  <si>
    <t>规定使用月份</t>
  </si>
  <si>
    <t>已使用月份</t>
  </si>
  <si>
    <t>存放地点</t>
  </si>
  <si>
    <t>报废原因</t>
  </si>
  <si>
    <t>是否保密类固定资产</t>
  </si>
  <si>
    <t>是否需销毁存储信息</t>
  </si>
  <si>
    <t>备注</t>
  </si>
  <si>
    <t>FSGM0300001443</t>
  </si>
  <si>
    <t>0000002018</t>
  </si>
  <si>
    <t>104060314000169</t>
  </si>
  <si>
    <t>反向接收模块</t>
  </si>
  <si>
    <t>SG-1000</t>
  </si>
  <si>
    <t>台</t>
  </si>
  <si>
    <t>公用</t>
  </si>
  <si>
    <t>2012-05</t>
  </si>
  <si>
    <t>1106室</t>
  </si>
  <si>
    <t>已达到使用年限且提足折旧，且长期运行，部件老化，设备底噪高影响上行信噪比，导致信号质量不稳定。</t>
  </si>
  <si>
    <t>否</t>
  </si>
  <si>
    <t>FSGM0300002364</t>
  </si>
  <si>
    <t>0000003726</t>
  </si>
  <si>
    <t>10406030103000176</t>
  </si>
  <si>
    <t>反向光接收模块</t>
  </si>
  <si>
    <t>双路</t>
  </si>
  <si>
    <t>2015-12</t>
  </si>
  <si>
    <t>长期运行，部件老化，设备底噪高影响上行信噪比，导致信号质量不稳定。</t>
  </si>
  <si>
    <t>FSGM0300002365</t>
  </si>
  <si>
    <t>0000003727</t>
  </si>
  <si>
    <t>10406030103000177</t>
  </si>
  <si>
    <t>回传光接收机</t>
  </si>
  <si>
    <t>4路</t>
  </si>
  <si>
    <t>FSGM0300002366</t>
  </si>
  <si>
    <t>0000003728</t>
  </si>
  <si>
    <t>10406030103000178</t>
  </si>
  <si>
    <t>FSGM0300002360</t>
  </si>
  <si>
    <t>0000003722</t>
  </si>
  <si>
    <t>10406030103000172</t>
  </si>
  <si>
    <t>1310光发射模块</t>
  </si>
  <si>
    <t>6mw</t>
  </si>
  <si>
    <t>FSGM0300002409</t>
  </si>
  <si>
    <t>0000003774</t>
  </si>
  <si>
    <t>10406030103000221</t>
  </si>
  <si>
    <t>FSGM0300002410</t>
  </si>
  <si>
    <t>0000003775</t>
  </si>
  <si>
    <t>10406030103000222</t>
  </si>
  <si>
    <t>FSGM0300003351</t>
  </si>
  <si>
    <t>0000005106</t>
  </si>
  <si>
    <t>10406030102000964-002</t>
  </si>
  <si>
    <t>四路回传模块4RRX</t>
  </si>
  <si>
    <t>4RRX</t>
  </si>
  <si>
    <t>2019-05</t>
  </si>
  <si>
    <t>FSGM0300003352</t>
  </si>
  <si>
    <t>0000005107</t>
  </si>
  <si>
    <t>10406030102000965-002</t>
  </si>
  <si>
    <t>FSGM0400000522</t>
  </si>
  <si>
    <t>0000002481</t>
  </si>
  <si>
    <t>104060401000523</t>
  </si>
  <si>
    <t>爱普生打印机</t>
  </si>
  <si>
    <t>LQ-615K</t>
  </si>
  <si>
    <t>黎铭根</t>
  </si>
  <si>
    <t>2013-08</t>
  </si>
  <si>
    <t>已达到使用年限且提足折旧，损坏严重，不能继续使用。</t>
  </si>
  <si>
    <t>FSGM0400000830</t>
  </si>
  <si>
    <t>0000004457</t>
  </si>
  <si>
    <t>104060401000772</t>
  </si>
  <si>
    <t>品牌台式电脑显示器</t>
  </si>
  <si>
    <t>戴尔23</t>
  </si>
  <si>
    <t>李明波</t>
  </si>
  <si>
    <t>2017-06</t>
  </si>
  <si>
    <t>FSGM0400000214</t>
  </si>
  <si>
    <t>0000001172</t>
  </si>
  <si>
    <t>1040604010284</t>
  </si>
  <si>
    <t>电脑显示器</t>
  </si>
  <si>
    <t>HPLE1901W配液晶</t>
  </si>
  <si>
    <t>2010-05</t>
  </si>
  <si>
    <t>FSGM0400000842</t>
  </si>
  <si>
    <t>0000004493</t>
  </si>
  <si>
    <t>104060401000782</t>
  </si>
  <si>
    <t>组装电脑（主机）</t>
  </si>
  <si>
    <t>2017-07</t>
  </si>
  <si>
    <t>是</t>
  </si>
  <si>
    <t>FSGM0400000277</t>
  </si>
  <si>
    <t>0000001366</t>
  </si>
  <si>
    <t>1040604010364</t>
  </si>
  <si>
    <t>格力大1匹空调</t>
  </si>
  <si>
    <t>格力大1匹</t>
  </si>
  <si>
    <t>2010-10</t>
  </si>
  <si>
    <t>FSGM0400000588</t>
  </si>
  <si>
    <t>0000002703</t>
  </si>
  <si>
    <t>104060401000589</t>
  </si>
  <si>
    <t>液晶电视 32寸 TCL</t>
  </si>
  <si>
    <t>TCL L32F3309B</t>
  </si>
  <si>
    <t xml:space="preserve">公用 </t>
  </si>
  <si>
    <t>2014-02-28</t>
  </si>
  <si>
    <t>FSGM0300002732</t>
  </si>
  <si>
    <t>0000004007</t>
  </si>
  <si>
    <t>104060314000352</t>
  </si>
  <si>
    <t>光纤切割刀</t>
  </si>
  <si>
    <t>2016-07-31</t>
  </si>
  <si>
    <t>已损坏严重，不能继续使用。</t>
  </si>
  <si>
    <t>FSGM0300001185</t>
  </si>
  <si>
    <t>0000000630</t>
  </si>
  <si>
    <t>1040603100027</t>
  </si>
  <si>
    <t>光接收机</t>
  </si>
  <si>
    <t>2010-05-31</t>
  </si>
  <si>
    <t>FSGM0400000178</t>
  </si>
  <si>
    <t>0000001052</t>
  </si>
  <si>
    <t>1040604010247</t>
  </si>
  <si>
    <t>联想笔记本</t>
  </si>
  <si>
    <t>联想Y450A白色</t>
  </si>
  <si>
    <t xml:space="preserve">已达到使用年限且提足折旧，损坏严重，不能继续使用。  </t>
  </si>
  <si>
    <t>FSGM0400000302</t>
  </si>
  <si>
    <t>0000001514</t>
  </si>
  <si>
    <t>104060401000389</t>
  </si>
  <si>
    <t>格力空调</t>
  </si>
  <si>
    <t>KF50356B1-N1</t>
  </si>
  <si>
    <t>大楼负一层</t>
  </si>
  <si>
    <t>FSGM0300000104</t>
  </si>
  <si>
    <t>0000000269</t>
  </si>
  <si>
    <t>104060306010026</t>
  </si>
  <si>
    <t>UPS</t>
  </si>
  <si>
    <t>CHSDI</t>
  </si>
  <si>
    <t>已达到使用年限且提足折旧，长期闲置不用，在可预见的未来不会再使用，且不存在转让价值。</t>
  </si>
  <si>
    <t>FSGM0400000003</t>
  </si>
  <si>
    <t>0000000809</t>
  </si>
  <si>
    <t>1040604010004</t>
  </si>
  <si>
    <t>索尼彩电</t>
  </si>
  <si>
    <t>资产已达到使用年限且提足折旧，无法继续使用。</t>
  </si>
  <si>
    <t>FSGM0400000410</t>
  </si>
  <si>
    <t>0000001115</t>
  </si>
  <si>
    <t>1040604020062</t>
  </si>
  <si>
    <t>办公椅</t>
  </si>
  <si>
    <t>牛皮大班椅</t>
  </si>
  <si>
    <t>张</t>
  </si>
  <si>
    <t>FSGM0400000411</t>
  </si>
  <si>
    <t>0000001116</t>
  </si>
  <si>
    <t>1040604020063</t>
  </si>
  <si>
    <t>多功能大班椅</t>
  </si>
  <si>
    <t>FSGM0400000293</t>
  </si>
  <si>
    <t>0000001423</t>
  </si>
  <si>
    <t>1040604010380</t>
  </si>
  <si>
    <t>夏普复印机</t>
  </si>
  <si>
    <t>夏普3020DIA3</t>
  </si>
  <si>
    <t>2010-11-30</t>
  </si>
  <si>
    <t>已达到使用年限且提足折旧，无法维修，不能继续使用。</t>
  </si>
  <si>
    <t>FSGM0400000032</t>
  </si>
  <si>
    <t>0000000844</t>
  </si>
  <si>
    <t>1040604010039</t>
  </si>
  <si>
    <t>数码相机</t>
  </si>
  <si>
    <t>佳能IXUS960IS</t>
  </si>
  <si>
    <t>FSGM0400000338</t>
  </si>
  <si>
    <t>0000001987</t>
  </si>
  <si>
    <t>104060401000475</t>
  </si>
  <si>
    <t>HP  PRO2000VK189 台式电脑</t>
  </si>
  <si>
    <t>HP  PRO2000VK189</t>
  </si>
  <si>
    <t>潘永强</t>
  </si>
  <si>
    <t>2012-05-31</t>
  </si>
  <si>
    <t>FSGM0400000455</t>
  </si>
  <si>
    <t>0000002328</t>
  </si>
  <si>
    <t>104060401000488</t>
  </si>
  <si>
    <t>惠普台式电脑</t>
  </si>
  <si>
    <t>HP-PR</t>
  </si>
  <si>
    <t>2013-01-31</t>
  </si>
  <si>
    <t>FSGM0400000163</t>
  </si>
  <si>
    <t>0000001036</t>
  </si>
  <si>
    <t>1040604010231</t>
  </si>
  <si>
    <t>手提电脑</t>
  </si>
  <si>
    <t>优雅W230ND4</t>
  </si>
  <si>
    <t>FSGM0400000317</t>
  </si>
  <si>
    <t>0000001605</t>
  </si>
  <si>
    <t>104060401000454</t>
  </si>
  <si>
    <t>惠普笔记本</t>
  </si>
  <si>
    <t>HP CQ320L-XD096PA</t>
  </si>
  <si>
    <t>2011-06-30</t>
  </si>
  <si>
    <t>FSGM0400000318</t>
  </si>
  <si>
    <t>0000001606</t>
  </si>
  <si>
    <t>104060401000455</t>
  </si>
  <si>
    <t>FSGM0400000510</t>
  </si>
  <si>
    <t>0000002467</t>
  </si>
  <si>
    <t>104060402000128</t>
  </si>
  <si>
    <t>630两门书柜</t>
  </si>
  <si>
    <t>630两门</t>
  </si>
  <si>
    <t>诸立中</t>
  </si>
  <si>
    <t>2013-07-31</t>
  </si>
  <si>
    <t>FSGM0400000657</t>
  </si>
  <si>
    <t>0000002954</t>
  </si>
  <si>
    <t>104060401000652</t>
  </si>
  <si>
    <t>彩色打印机</t>
  </si>
  <si>
    <t>佳能IRC2220L</t>
  </si>
  <si>
    <t>张展鸿</t>
  </si>
  <si>
    <t>2015-03-31</t>
  </si>
  <si>
    <t>FSGM0400000769</t>
  </si>
  <si>
    <t>0000003952</t>
  </si>
  <si>
    <t>104060401000708</t>
  </si>
  <si>
    <t>分休空调</t>
  </si>
  <si>
    <t>格力一匹</t>
  </si>
  <si>
    <t>2016-06-30</t>
  </si>
  <si>
    <t>FSGM0400000859</t>
  </si>
  <si>
    <t>0000004513</t>
  </si>
  <si>
    <t>104060401000799-001</t>
  </si>
  <si>
    <t>2017-07-31</t>
  </si>
  <si>
    <t>FSGM0400000640</t>
  </si>
  <si>
    <t>0000003366</t>
  </si>
  <si>
    <t>104060401000616-002</t>
  </si>
  <si>
    <t>HP笔记本电脑1台</t>
  </si>
  <si>
    <t>惠普 Compaq6520S（FH395PA）</t>
  </si>
  <si>
    <t>2015-09-30</t>
  </si>
  <si>
    <t>FSGM0300003194</t>
  </si>
  <si>
    <t>0000004789</t>
  </si>
  <si>
    <t>104060314000463</t>
  </si>
  <si>
    <t>联想笔记本电脑</t>
  </si>
  <si>
    <t>联想</t>
  </si>
  <si>
    <t>2018-04-30</t>
  </si>
  <si>
    <t>损坏严重，不能继续使用。</t>
  </si>
  <si>
    <t>FSGM0300001664</t>
  </si>
  <si>
    <t>0000002396</t>
  </si>
  <si>
    <t>104060305000023</t>
  </si>
  <si>
    <t>台式电脑主机</t>
  </si>
  <si>
    <t>HP3330MT-D7K64PA</t>
  </si>
  <si>
    <t>FSGM0400000619</t>
  </si>
  <si>
    <t>0000002770</t>
  </si>
  <si>
    <t>104060401000620</t>
  </si>
  <si>
    <t>台式电脑</t>
  </si>
  <si>
    <t>戴尔V260R-768外加E2013H20英寸液晶显示器</t>
  </si>
  <si>
    <t>黎杰华</t>
  </si>
  <si>
    <t>2014-11-30</t>
  </si>
  <si>
    <t>60</t>
  </si>
  <si>
    <t>FSGM0300002080</t>
  </si>
  <si>
    <t>0000003607</t>
  </si>
  <si>
    <t>10406030601000143</t>
  </si>
  <si>
    <t>UPS电池</t>
  </si>
  <si>
    <t>12V/100AH</t>
  </si>
  <si>
    <t>2015-12-31</t>
  </si>
  <si>
    <r>
      <rPr>
        <sz val="9"/>
        <color indexed="8"/>
        <rFont val="宋体"/>
        <charset val="134"/>
        <scheme val="minor"/>
      </rPr>
      <t>已过质保期，整组电池里有超过3节及以上电池内阻值高过10 m</t>
    </r>
    <r>
      <rPr>
        <sz val="9"/>
        <color theme="1"/>
        <rFont val="宋体"/>
        <charset val="134"/>
      </rPr>
      <t>Ω</t>
    </r>
    <r>
      <rPr>
        <sz val="9"/>
        <color theme="1"/>
        <rFont val="楷体_GB2312"/>
        <charset val="134"/>
      </rPr>
      <t>。</t>
    </r>
  </si>
  <si>
    <t>FSGM0300002081</t>
  </si>
  <si>
    <t>0000003608</t>
  </si>
  <si>
    <t>10406030601000144</t>
  </si>
  <si>
    <t>FSGM0300002082</t>
  </si>
  <si>
    <t>0000003609</t>
  </si>
  <si>
    <t>10406030601000145</t>
  </si>
  <si>
    <t>FSGM0300002083</t>
  </si>
  <si>
    <t>0000003610</t>
  </si>
  <si>
    <t>10406030601000146</t>
  </si>
  <si>
    <t>FSGM0300002084</t>
  </si>
  <si>
    <t>0000003611</t>
  </si>
  <si>
    <t>10406030601000147</t>
  </si>
  <si>
    <t>FSGM0300002085</t>
  </si>
  <si>
    <t>0000003612</t>
  </si>
  <si>
    <t>10406030601000148</t>
  </si>
  <si>
    <t>FSGM0300002086</t>
  </si>
  <si>
    <t>0000003613</t>
  </si>
  <si>
    <t>10406030601000149</t>
  </si>
  <si>
    <t>FSGM0300002087</t>
  </si>
  <si>
    <t>0000003614</t>
  </si>
  <si>
    <t>10406030601000150</t>
  </si>
  <si>
    <t>FSGM0300002088</t>
  </si>
  <si>
    <t>0000003615</t>
  </si>
  <si>
    <t>10406030601000151</t>
  </si>
  <si>
    <t>FSGM0300002089</t>
  </si>
  <si>
    <t>0000003616</t>
  </si>
  <si>
    <t>10406030601000152</t>
  </si>
  <si>
    <t>FSGM0300002090</t>
  </si>
  <si>
    <t>0000003617</t>
  </si>
  <si>
    <t>10406030601000153</t>
  </si>
  <si>
    <t>FSGM0300002091</t>
  </si>
  <si>
    <t>0000003618</t>
  </si>
  <si>
    <t>10406030601000154</t>
  </si>
  <si>
    <t>FSGM0300002092</t>
  </si>
  <si>
    <t>0000003619</t>
  </si>
  <si>
    <t>10406030601000155</t>
  </si>
  <si>
    <t>FSGM0300002093</t>
  </si>
  <si>
    <t>0000003620</t>
  </si>
  <si>
    <t>10406030601000156</t>
  </si>
  <si>
    <t>FSGM0300002094</t>
  </si>
  <si>
    <t>0000003621</t>
  </si>
  <si>
    <t>10406030601000157</t>
  </si>
  <si>
    <t>FSGM0300002095</t>
  </si>
  <si>
    <t>0000003622</t>
  </si>
  <si>
    <t>10406030601000158</t>
  </si>
  <si>
    <t>FSGM0400000267</t>
  </si>
  <si>
    <t>0000001225</t>
  </si>
  <si>
    <t>1040604010337</t>
  </si>
  <si>
    <t>空调机</t>
  </si>
  <si>
    <t>格力KF7232OL1-N5</t>
  </si>
  <si>
    <t>55</t>
  </si>
  <si>
    <t>已达到使用年限，且由于长期运行，使用频率高，零部件老化，无法维修。</t>
  </si>
  <si>
    <t>FSGM0400000420</t>
  </si>
  <si>
    <t>0000001126</t>
  </si>
  <si>
    <t>1040604020073</t>
  </si>
  <si>
    <t>双层床</t>
  </si>
  <si>
    <t>206型实木</t>
  </si>
  <si>
    <t>54</t>
  </si>
  <si>
    <t>FSGM0300001876</t>
  </si>
  <si>
    <t>0000002705</t>
  </si>
  <si>
    <t>10406030601000095</t>
  </si>
  <si>
    <t>UPS电源主机</t>
  </si>
  <si>
    <t>UHA1R-0100L 1OKVA</t>
  </si>
  <si>
    <t>已达到使用年限且提足折旧长期运行，部件老化，不能继续使用。</t>
  </si>
  <si>
    <t>FSGM0300000822</t>
  </si>
  <si>
    <t>0000000784</t>
  </si>
  <si>
    <t>104060301020473</t>
  </si>
  <si>
    <t>光发射机</t>
  </si>
  <si>
    <t>已达到使用年限且提足折旧，且长期运行，部件老化，导致信号质量不稳定。</t>
  </si>
  <si>
    <t>FSGM0300000357</t>
  </si>
  <si>
    <t>0000000035</t>
  </si>
  <si>
    <t>104060301020008</t>
  </si>
  <si>
    <t>16MW</t>
  </si>
  <si>
    <t>FSGM0300000362</t>
  </si>
  <si>
    <t>0000000040</t>
  </si>
  <si>
    <t>104060301020013</t>
  </si>
  <si>
    <t>1816光发射机</t>
  </si>
  <si>
    <t>FSGM0300000819</t>
  </si>
  <si>
    <t>0000000721</t>
  </si>
  <si>
    <t>104060301020470</t>
  </si>
  <si>
    <t>8616</t>
  </si>
  <si>
    <t>合       计</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</si>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</sst>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Red]\-#,##0\ "/>
    <numFmt numFmtId="177" formatCode="#,##0.00_ ;[Red]\-#,##0.00\ "/>
    <numFmt numFmtId="178" formatCode="_ * #,##0_ ;_ * \-#,##0_ ;_ * &quot;-&quot;??_ ;_ @_ "/>
    <numFmt numFmtId="179" formatCode="0.00_ "/>
  </numFmts>
  <fonts count="36">
    <font>
      <sz val="11"/>
      <color theme="1"/>
      <name val="宋体"/>
      <charset val="134"/>
      <scheme val="minor"/>
    </font>
    <font>
      <sz val="12"/>
      <name val="宋体"/>
      <charset val="134"/>
    </font>
    <font>
      <sz val="11"/>
      <name val="宋体"/>
      <charset val="134"/>
    </font>
    <font>
      <sz val="10"/>
      <name val="宋体"/>
      <charset val="134"/>
    </font>
    <font>
      <b/>
      <sz val="20"/>
      <name val="微软雅黑"/>
      <charset val="134"/>
    </font>
    <font>
      <b/>
      <sz val="18"/>
      <name val="宋体"/>
      <charset val="134"/>
    </font>
    <font>
      <b/>
      <sz val="11"/>
      <name val="微软雅黑"/>
      <charset val="134"/>
    </font>
    <font>
      <sz val="9"/>
      <name val="宋体"/>
      <charset val="134"/>
      <scheme val="minor"/>
    </font>
    <font>
      <sz val="9"/>
      <color indexed="8"/>
      <name val="宋体"/>
      <charset val="134"/>
      <scheme val="minor"/>
    </font>
    <font>
      <sz val="11"/>
      <name val="微软雅黑"/>
      <charset val="134"/>
    </font>
    <font>
      <sz val="9"/>
      <color rgb="FF000000"/>
      <name val="宋体"/>
      <charset val="134"/>
      <scheme val="minor"/>
    </font>
    <font>
      <sz val="10"/>
      <name val="微软雅黑"/>
      <charset val="134"/>
    </font>
    <font>
      <sz val="9"/>
      <name val="宋体"/>
      <charset val="134"/>
    </font>
    <font>
      <b/>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indexed="8"/>
      <name val="宋体"/>
      <charset val="134"/>
      <scheme val="minor"/>
    </font>
    <font>
      <sz val="9"/>
      <color theme="1"/>
      <name val="宋体"/>
      <charset val="134"/>
    </font>
    <font>
      <sz val="9"/>
      <color theme="1"/>
      <name val="楷体_GB2312"/>
      <charset val="134"/>
    </font>
  </fonts>
  <fills count="35">
    <fill>
      <patternFill patternType="none"/>
    </fill>
    <fill>
      <patternFill patternType="gray125"/>
    </fill>
    <fill>
      <patternFill patternType="solid">
        <fgColor theme="0" tint="-0.149937437055574"/>
        <bgColor indexed="64"/>
      </patternFill>
    </fill>
    <fill>
      <patternFill patternType="solid">
        <fgColor theme="0" tint="-0.14990691854609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4" borderId="4"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21" fillId="0" borderId="6" applyNumberFormat="0" applyFill="0" applyAlignment="0" applyProtection="0">
      <alignment vertical="center"/>
    </xf>
    <xf numFmtId="0" fontId="21" fillId="0" borderId="0" applyNumberFormat="0" applyFill="0" applyBorder="0" applyAlignment="0" applyProtection="0">
      <alignment vertical="center"/>
    </xf>
    <xf numFmtId="0" fontId="22" fillId="5" borderId="7" applyNumberFormat="0" applyAlignment="0" applyProtection="0">
      <alignment vertical="center"/>
    </xf>
    <xf numFmtId="0" fontId="23" fillId="6" borderId="8" applyNumberFormat="0" applyAlignment="0" applyProtection="0">
      <alignment vertical="center"/>
    </xf>
    <xf numFmtId="0" fontId="24" fillId="6" borderId="7" applyNumberFormat="0" applyAlignment="0" applyProtection="0">
      <alignment vertical="center"/>
    </xf>
    <xf numFmtId="0" fontId="25" fillId="7" borderId="9" applyNumberFormat="0" applyAlignment="0" applyProtection="0">
      <alignment vertical="center"/>
    </xf>
    <xf numFmtId="0" fontId="26" fillId="0" borderId="10" applyNumberFormat="0" applyFill="0" applyAlignment="0" applyProtection="0">
      <alignment vertical="center"/>
    </xf>
    <xf numFmtId="0" fontId="27" fillId="0" borderId="11"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xf numFmtId="0" fontId="1" fillId="0" borderId="0"/>
  </cellStyleXfs>
  <cellXfs count="79">
    <xf numFmtId="0" fontId="0" fillId="0" borderId="0" xfId="0">
      <alignment vertical="center"/>
    </xf>
    <xf numFmtId="0" fontId="1" fillId="0" borderId="0" xfId="49" applyAlignment="1">
      <alignment horizontal="center" vertical="center"/>
    </xf>
    <xf numFmtId="0" fontId="2" fillId="0" borderId="0" xfId="49" applyFont="1" applyAlignment="1">
      <alignment wrapText="1"/>
    </xf>
    <xf numFmtId="0" fontId="3" fillId="0" borderId="0" xfId="49" applyFont="1"/>
    <xf numFmtId="0" fontId="3" fillId="0" borderId="0" xfId="49" applyFont="1" applyAlignment="1">
      <alignment horizontal="center" vertical="center"/>
    </xf>
    <xf numFmtId="0" fontId="2" fillId="0" borderId="0" xfId="49" applyFont="1"/>
    <xf numFmtId="0" fontId="2" fillId="0" borderId="0" xfId="49" applyFont="1" applyAlignment="1">
      <alignment horizontal="center" vertical="center"/>
    </xf>
    <xf numFmtId="0" fontId="1" fillId="0" borderId="0" xfId="49" applyAlignment="1">
      <alignment horizontal="center" vertical="center" wrapText="1"/>
    </xf>
    <xf numFmtId="0" fontId="1" fillId="0" borderId="0" xfId="49" applyAlignment="1">
      <alignment horizontal="center" wrapText="1"/>
    </xf>
    <xf numFmtId="0" fontId="1" fillId="0" borderId="0" xfId="49"/>
    <xf numFmtId="176" fontId="1" fillId="0" borderId="0" xfId="49" applyNumberFormat="1"/>
    <xf numFmtId="177" fontId="1" fillId="0" borderId="0" xfId="49" applyNumberFormat="1"/>
    <xf numFmtId="0" fontId="1" fillId="0" borderId="0" xfId="49" applyAlignment="1">
      <alignment horizontal="center"/>
    </xf>
    <xf numFmtId="0" fontId="4" fillId="0" borderId="0" xfId="49" applyFont="1" applyAlignment="1">
      <alignment horizontal="center" vertical="center"/>
    </xf>
    <xf numFmtId="0" fontId="4" fillId="0" borderId="0" xfId="49" applyFont="1" applyAlignment="1">
      <alignment horizontal="center" vertical="center" wrapText="1"/>
    </xf>
    <xf numFmtId="0" fontId="5" fillId="0" borderId="1" xfId="49" applyFont="1" applyBorder="1" applyAlignment="1">
      <alignment horizontal="center" vertical="center" wrapText="1"/>
    </xf>
    <xf numFmtId="0" fontId="5" fillId="0" borderId="1" xfId="49" applyFont="1" applyBorder="1" applyAlignment="1">
      <alignment horizontal="center" vertical="center"/>
    </xf>
    <xf numFmtId="176" fontId="5" fillId="0" borderId="1" xfId="49" applyNumberFormat="1" applyFont="1" applyBorder="1" applyAlignment="1">
      <alignment horizontal="center" vertical="center"/>
    </xf>
    <xf numFmtId="0" fontId="6" fillId="2" borderId="2" xfId="49" applyFont="1" applyFill="1" applyBorder="1" applyAlignment="1">
      <alignment horizontal="center" vertical="center" wrapText="1"/>
    </xf>
    <xf numFmtId="49" fontId="6" fillId="3" borderId="2" xfId="49" applyNumberFormat="1" applyFont="1" applyFill="1" applyBorder="1" applyAlignment="1">
      <alignment horizontal="center" vertical="center" wrapText="1"/>
    </xf>
    <xf numFmtId="176" fontId="6" fillId="2" borderId="2" xfId="49" applyNumberFormat="1" applyFont="1" applyFill="1" applyBorder="1" applyAlignment="1">
      <alignment horizontal="center" vertical="center" wrapText="1"/>
    </xf>
    <xf numFmtId="0" fontId="7" fillId="0" borderId="2" xfId="49" applyFont="1" applyBorder="1" applyAlignment="1">
      <alignment horizontal="distributed" vertical="center"/>
    </xf>
    <xf numFmtId="49" fontId="7" fillId="0" borderId="2" xfId="49" applyNumberFormat="1" applyFont="1" applyBorder="1" applyAlignment="1">
      <alignment horizontal="distributed" vertical="center"/>
    </xf>
    <xf numFmtId="49" fontId="7" fillId="0" borderId="2" xfId="49" applyNumberFormat="1" applyFont="1" applyBorder="1" applyAlignment="1">
      <alignment horizontal="distributed" vertical="center" wrapText="1"/>
    </xf>
    <xf numFmtId="0" fontId="7" fillId="0" borderId="2" xfId="49" applyFont="1" applyBorder="1" applyAlignment="1">
      <alignment horizontal="center" vertical="center" wrapText="1"/>
    </xf>
    <xf numFmtId="49" fontId="8" fillId="0" borderId="2" xfId="0" applyNumberFormat="1" applyFont="1" applyBorder="1" applyAlignment="1">
      <alignment horizontal="center" vertical="center" wrapText="1"/>
    </xf>
    <xf numFmtId="176" fontId="7" fillId="0" borderId="2" xfId="49" applyNumberFormat="1" applyFont="1" applyBorder="1" applyAlignment="1">
      <alignment horizontal="distributed" vertical="center"/>
    </xf>
    <xf numFmtId="49" fontId="8" fillId="0" borderId="2" xfId="0" applyNumberFormat="1" applyFont="1" applyBorder="1" applyAlignment="1">
      <alignment horizontal="distributed" vertical="center"/>
    </xf>
    <xf numFmtId="0" fontId="7" fillId="0" borderId="2" xfId="49" applyFont="1" applyBorder="1" applyAlignment="1">
      <alignment horizontal="center" vertical="center"/>
    </xf>
    <xf numFmtId="49" fontId="7" fillId="0" borderId="2" xfId="49" applyNumberFormat="1" applyFont="1" applyBorder="1" applyAlignment="1">
      <alignment horizontal="center" vertical="center"/>
    </xf>
    <xf numFmtId="49" fontId="8" fillId="0" borderId="2" xfId="0" applyNumberFormat="1" applyFont="1" applyBorder="1" applyAlignment="1">
      <alignment horizontal="center" vertical="center"/>
    </xf>
    <xf numFmtId="49" fontId="7" fillId="0" borderId="2" xfId="49" applyNumberFormat="1" applyFont="1" applyBorder="1" applyAlignment="1">
      <alignment horizontal="center" vertical="center" wrapText="1"/>
    </xf>
    <xf numFmtId="49" fontId="8" fillId="0" borderId="2" xfId="0" applyNumberFormat="1" applyFont="1" applyBorder="1" applyAlignment="1">
      <alignment horizontal="distributed" vertical="center" wrapText="1"/>
    </xf>
    <xf numFmtId="49" fontId="8" fillId="0" borderId="2" xfId="0" applyNumberFormat="1" applyFont="1" applyBorder="1" applyAlignment="1" applyProtection="1">
      <alignment horizontal="center" vertical="center" wrapText="1"/>
      <protection locked="0"/>
    </xf>
    <xf numFmtId="0" fontId="7" fillId="0" borderId="2" xfId="49" applyFont="1" applyBorder="1" applyAlignment="1">
      <alignment horizontal="distributed" vertical="center" wrapText="1"/>
    </xf>
    <xf numFmtId="176" fontId="7" fillId="0" borderId="2" xfId="49" applyNumberFormat="1" applyFont="1" applyBorder="1" applyAlignment="1">
      <alignment horizontal="center" vertical="center" wrapText="1"/>
    </xf>
    <xf numFmtId="4" fontId="8" fillId="0" borderId="2" xfId="0" applyNumberFormat="1" applyFont="1" applyBorder="1" applyAlignment="1">
      <alignment horizontal="distributed" vertical="center" wrapText="1"/>
    </xf>
    <xf numFmtId="4" fontId="8" fillId="0" borderId="2" xfId="0" applyNumberFormat="1" applyFont="1" applyBorder="1" applyAlignment="1">
      <alignment horizontal="center" vertical="center" wrapText="1"/>
    </xf>
    <xf numFmtId="3" fontId="8" fillId="0" borderId="2" xfId="0" applyNumberFormat="1" applyFont="1" applyBorder="1" applyAlignment="1">
      <alignment horizontal="distributed" vertical="center" wrapText="1"/>
    </xf>
    <xf numFmtId="177" fontId="5" fillId="0" borderId="1" xfId="49" applyNumberFormat="1" applyFont="1" applyBorder="1" applyAlignment="1">
      <alignment horizontal="center" vertical="center"/>
    </xf>
    <xf numFmtId="177" fontId="9" fillId="0" borderId="1" xfId="49" applyNumberFormat="1" applyFont="1" applyBorder="1" applyAlignment="1">
      <alignment horizontal="center" vertical="center"/>
    </xf>
    <xf numFmtId="14" fontId="9" fillId="0" borderId="1" xfId="49" applyNumberFormat="1" applyFont="1" applyBorder="1" applyAlignment="1">
      <alignment horizontal="center" vertical="center"/>
    </xf>
    <xf numFmtId="0" fontId="5" fillId="0" borderId="0" xfId="49" applyFont="1" applyAlignment="1">
      <alignment horizontal="center" vertical="center"/>
    </xf>
    <xf numFmtId="177" fontId="6" fillId="2" borderId="2" xfId="49" applyNumberFormat="1" applyFont="1" applyFill="1" applyBorder="1" applyAlignment="1">
      <alignment horizontal="center" vertical="center" wrapText="1"/>
    </xf>
    <xf numFmtId="4" fontId="8" fillId="0" borderId="2" xfId="0" applyNumberFormat="1" applyFont="1" applyBorder="1" applyAlignment="1">
      <alignment horizontal="distributed" vertical="center"/>
    </xf>
    <xf numFmtId="0" fontId="8" fillId="0" borderId="2" xfId="0" applyFont="1" applyBorder="1" applyAlignment="1" applyProtection="1">
      <alignment horizontal="distributed" vertical="center" wrapText="1"/>
      <protection locked="0"/>
    </xf>
    <xf numFmtId="3" fontId="8" fillId="0" borderId="2" xfId="0" applyNumberFormat="1" applyFont="1" applyBorder="1" applyAlignment="1">
      <alignment horizontal="distributed" vertical="center"/>
    </xf>
    <xf numFmtId="14" fontId="7" fillId="0" borderId="2" xfId="49" applyNumberFormat="1" applyFont="1" applyBorder="1" applyAlignment="1">
      <alignment horizontal="distributed" vertical="center"/>
    </xf>
    <xf numFmtId="3" fontId="8" fillId="0" borderId="2" xfId="0" applyNumberFormat="1" applyFont="1" applyBorder="1" applyAlignment="1">
      <alignment horizontal="center" vertical="center" wrapText="1"/>
    </xf>
    <xf numFmtId="49" fontId="10" fillId="0" borderId="2" xfId="0" applyNumberFormat="1" applyFont="1" applyBorder="1" applyAlignment="1" applyProtection="1">
      <alignment horizontal="distributed" vertical="center" wrapText="1"/>
      <protection locked="0"/>
    </xf>
    <xf numFmtId="0" fontId="11" fillId="0" borderId="1" xfId="49" applyFont="1" applyBorder="1" applyAlignment="1">
      <alignment horizontal="right" vertical="center"/>
    </xf>
    <xf numFmtId="0" fontId="11" fillId="0" borderId="1" xfId="49" applyFont="1" applyBorder="1" applyAlignment="1">
      <alignment horizontal="center" vertical="center"/>
    </xf>
    <xf numFmtId="0" fontId="12" fillId="0" borderId="2" xfId="49" applyFont="1" applyBorder="1" applyAlignment="1">
      <alignment horizontal="distributed" vertical="center"/>
    </xf>
    <xf numFmtId="0" fontId="12" fillId="0" borderId="2" xfId="49" applyFont="1" applyBorder="1" applyAlignment="1">
      <alignment horizontal="center" vertical="center"/>
    </xf>
    <xf numFmtId="0" fontId="12" fillId="0" borderId="2" xfId="49" applyFont="1" applyBorder="1" applyAlignment="1">
      <alignment horizontal="center" vertical="center" wrapText="1"/>
    </xf>
    <xf numFmtId="0" fontId="13" fillId="2" borderId="2" xfId="49" applyFont="1" applyFill="1" applyBorder="1" applyAlignment="1">
      <alignment horizontal="center" vertical="center"/>
    </xf>
    <xf numFmtId="0" fontId="13" fillId="2" borderId="2" xfId="49" applyFont="1" applyFill="1" applyBorder="1" applyAlignment="1">
      <alignment horizontal="center" vertical="center" wrapText="1"/>
    </xf>
    <xf numFmtId="178" fontId="12" fillId="2" borderId="2" xfId="49" applyNumberFormat="1" applyFont="1" applyFill="1" applyBorder="1" applyAlignment="1">
      <alignment horizontal="center" vertical="center"/>
    </xf>
    <xf numFmtId="0" fontId="9" fillId="0" borderId="3" xfId="49" applyFont="1" applyBorder="1" applyAlignment="1">
      <alignment horizontal="left" vertical="top" wrapText="1"/>
    </xf>
    <xf numFmtId="0" fontId="9" fillId="0" borderId="3" xfId="49" applyFont="1" applyBorder="1" applyAlignment="1">
      <alignment horizontal="center" vertical="top" wrapText="1"/>
    </xf>
    <xf numFmtId="0" fontId="9" fillId="0" borderId="0" xfId="49" applyFont="1" applyAlignment="1">
      <alignment horizontal="center" vertical="center"/>
    </xf>
    <xf numFmtId="0" fontId="9" fillId="0" borderId="0" xfId="49" applyFont="1"/>
    <xf numFmtId="0" fontId="9" fillId="0" borderId="0" xfId="49" applyFont="1" applyAlignment="1">
      <alignment horizontal="center" wrapText="1"/>
    </xf>
    <xf numFmtId="176" fontId="9" fillId="0" borderId="0" xfId="49" applyNumberFormat="1" applyFont="1"/>
    <xf numFmtId="177" fontId="9" fillId="0" borderId="0" xfId="49" applyNumberFormat="1" applyFont="1"/>
    <xf numFmtId="0" fontId="9" fillId="0" borderId="0" xfId="49" applyFont="1" applyAlignment="1">
      <alignment horizontal="left" vertical="center" wrapText="1"/>
    </xf>
    <xf numFmtId="0" fontId="9" fillId="0" borderId="0" xfId="49" applyFont="1" applyAlignment="1">
      <alignment horizontal="center"/>
    </xf>
    <xf numFmtId="176" fontId="9" fillId="0" borderId="0" xfId="49" applyNumberFormat="1" applyFont="1" applyAlignment="1">
      <alignment horizontal="center"/>
    </xf>
    <xf numFmtId="177" fontId="9" fillId="0" borderId="0" xfId="49" applyNumberFormat="1" applyFont="1" applyAlignment="1">
      <alignment horizontal="center"/>
    </xf>
    <xf numFmtId="0" fontId="9" fillId="0" borderId="0" xfId="49" applyFont="1" applyAlignment="1">
      <alignment horizontal="left"/>
    </xf>
    <xf numFmtId="0" fontId="2" fillId="0" borderId="0" xfId="49" applyFont="1" applyAlignment="1">
      <alignment horizontal="center" vertical="center" wrapText="1"/>
    </xf>
    <xf numFmtId="0" fontId="2" fillId="0" borderId="0" xfId="49" applyFont="1" applyAlignment="1">
      <alignment horizontal="center" wrapText="1"/>
    </xf>
    <xf numFmtId="176" fontId="2" fillId="0" borderId="0" xfId="49" applyNumberFormat="1" applyFont="1"/>
    <xf numFmtId="43" fontId="12" fillId="2" borderId="2" xfId="49" applyNumberFormat="1" applyFont="1" applyFill="1" applyBorder="1" applyAlignment="1">
      <alignment horizontal="distributed" vertical="center"/>
    </xf>
    <xf numFmtId="179" fontId="13" fillId="2" borderId="2" xfId="49" applyNumberFormat="1" applyFont="1" applyFill="1" applyBorder="1" applyAlignment="1">
      <alignment horizontal="center" vertical="center"/>
    </xf>
    <xf numFmtId="179" fontId="13" fillId="2" borderId="2" xfId="49" applyNumberFormat="1" applyFont="1" applyFill="1" applyBorder="1" applyAlignment="1">
      <alignment horizontal="distributed" vertical="center"/>
    </xf>
    <xf numFmtId="0" fontId="9" fillId="0" borderId="0" xfId="49" applyFont="1" applyAlignment="1">
      <alignment horizontal="left" vertical="center"/>
    </xf>
    <xf numFmtId="177" fontId="2" fillId="0" borderId="0" xfId="49" applyNumberFormat="1" applyFont="1"/>
    <xf numFmtId="0" fontId="2" fillId="0" borderId="0" xfId="49" applyFont="1" applyAlignment="1">
      <alignment horizontal="center"/>
    </xf>
    <xf numFmtId="49" fontId="7" fillId="0" borderId="2" xfId="49" applyNumberFormat="1" applyFont="1" applyBorder="1" applyAlignment="1" quotePrefix="1">
      <alignment horizontal="center" vertical="center"/>
    </xf>
    <xf numFmtId="49" fontId="7" fillId="0" borderId="2" xfId="49" applyNumberFormat="1" applyFont="1" applyBorder="1" applyAlignment="1" quotePrefix="1">
      <alignment horizontal="center" vertical="center" wrapText="1"/>
    </xf>
    <xf numFmtId="0" fontId="7" fillId="0" borderId="2" xfId="49" applyFont="1" applyBorder="1" applyAlignment="1" quotePrefix="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20100329固定资产报废附表"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7FD0B"/>
  </sheetPr>
  <dimension ref="A1:T72"/>
  <sheetViews>
    <sheetView tabSelected="1" workbookViewId="0">
      <pane ySplit="3" topLeftCell="A4" activePane="bottomLeft" state="frozen"/>
      <selection/>
      <selection pane="bottomLeft" activeCell="A1" sqref="A1:T1"/>
    </sheetView>
  </sheetViews>
  <sheetFormatPr defaultColWidth="10.8727272727273" defaultRowHeight="15"/>
  <cols>
    <col min="1" max="1" width="5" style="6" customWidth="1"/>
    <col min="2" max="2" width="12.8727272727273" style="1" customWidth="1"/>
    <col min="3" max="3" width="10.5" style="1" customWidth="1"/>
    <col min="4" max="4" width="18.3727272727273" style="7" customWidth="1"/>
    <col min="5" max="5" width="15.1272727272727" style="8" customWidth="1"/>
    <col min="6" max="6" width="13" style="8" customWidth="1"/>
    <col min="7" max="7" width="4" style="9" customWidth="1"/>
    <col min="8" max="8" width="4.25454545454545" style="10" customWidth="1"/>
    <col min="9" max="9" width="11.7545454545455" style="11" customWidth="1"/>
    <col min="10" max="10" width="10.6272727272727" style="11" customWidth="1"/>
    <col min="11" max="11" width="9.87272727272727" style="11" customWidth="1"/>
    <col min="12" max="12" width="5.62727272727273" style="12" customWidth="1"/>
    <col min="13" max="13" width="9.5" style="9" customWidth="1"/>
    <col min="14" max="14" width="6.12727272727273" style="9" customWidth="1"/>
    <col min="15" max="15" width="5.75454545454545" style="9" customWidth="1"/>
    <col min="16" max="16" width="6.25454545454545" style="12" customWidth="1"/>
    <col min="17" max="17" width="25.2545454545455" style="9" customWidth="1"/>
    <col min="18" max="18" width="8.37272727272727" style="9" customWidth="1"/>
    <col min="19" max="19" width="8.25454545454545" style="9" customWidth="1"/>
    <col min="20" max="20" width="5.25454545454545" style="12" customWidth="1"/>
    <col min="21" max="16384" width="10.8727272727273" style="9"/>
  </cols>
  <sheetData>
    <row r="1" s="1" customFormat="1" ht="27" customHeight="1" spans="1:20">
      <c r="A1" s="13" t="s">
        <v>0</v>
      </c>
      <c r="B1" s="13"/>
      <c r="C1" s="13"/>
      <c r="D1" s="14"/>
      <c r="E1" s="14"/>
      <c r="F1" s="14"/>
      <c r="G1" s="13"/>
      <c r="H1" s="13"/>
      <c r="I1" s="13"/>
      <c r="J1" s="13"/>
      <c r="K1" s="13"/>
      <c r="L1" s="13"/>
      <c r="M1" s="13"/>
      <c r="N1" s="13"/>
      <c r="O1" s="13"/>
      <c r="P1" s="13"/>
      <c r="Q1" s="13"/>
      <c r="R1" s="13"/>
      <c r="S1" s="13"/>
      <c r="T1" s="13"/>
    </row>
    <row r="2" s="1" customFormat="1" ht="23" spans="1:20">
      <c r="A2" s="6"/>
      <c r="D2" s="7"/>
      <c r="E2" s="15"/>
      <c r="F2" s="15"/>
      <c r="G2" s="16"/>
      <c r="H2" s="17"/>
      <c r="I2" s="39"/>
      <c r="J2" s="40"/>
      <c r="K2" s="40" t="s">
        <v>1</v>
      </c>
      <c r="L2" s="41">
        <v>44907</v>
      </c>
      <c r="M2" s="41"/>
      <c r="N2" s="16"/>
      <c r="O2" s="42"/>
      <c r="P2" s="4"/>
      <c r="Q2" s="50"/>
      <c r="R2" s="50"/>
      <c r="S2" s="50"/>
      <c r="T2" s="51"/>
    </row>
    <row r="3" s="2" customFormat="1" ht="54" customHeight="1" spans="1:20">
      <c r="A3" s="18" t="s">
        <v>2</v>
      </c>
      <c r="B3" s="18" t="s">
        <v>3</v>
      </c>
      <c r="C3" s="18" t="s">
        <v>4</v>
      </c>
      <c r="D3" s="19" t="s">
        <v>5</v>
      </c>
      <c r="E3" s="18" t="s">
        <v>6</v>
      </c>
      <c r="F3" s="18" t="s">
        <v>7</v>
      </c>
      <c r="G3" s="18" t="s">
        <v>8</v>
      </c>
      <c r="H3" s="20" t="s">
        <v>9</v>
      </c>
      <c r="I3" s="43" t="s">
        <v>10</v>
      </c>
      <c r="J3" s="43" t="s">
        <v>11</v>
      </c>
      <c r="K3" s="43" t="s">
        <v>12</v>
      </c>
      <c r="L3" s="18" t="s">
        <v>13</v>
      </c>
      <c r="M3" s="18" t="s">
        <v>14</v>
      </c>
      <c r="N3" s="18" t="s">
        <v>15</v>
      </c>
      <c r="O3" s="18" t="s">
        <v>16</v>
      </c>
      <c r="P3" s="18" t="s">
        <v>17</v>
      </c>
      <c r="Q3" s="18" t="s">
        <v>18</v>
      </c>
      <c r="R3" s="18" t="s">
        <v>19</v>
      </c>
      <c r="S3" s="18" t="s">
        <v>20</v>
      </c>
      <c r="T3" s="18" t="s">
        <v>21</v>
      </c>
    </row>
    <row r="4" s="3" customFormat="1" ht="45.95" customHeight="1" spans="1:20">
      <c r="A4" s="21">
        <v>1</v>
      </c>
      <c r="B4" s="21" t="s">
        <v>22</v>
      </c>
      <c r="C4" s="22" t="s">
        <v>23</v>
      </c>
      <c r="D4" s="23" t="s">
        <v>24</v>
      </c>
      <c r="E4" s="24" t="s">
        <v>25</v>
      </c>
      <c r="F4" s="25" t="s">
        <v>26</v>
      </c>
      <c r="G4" s="21" t="s">
        <v>27</v>
      </c>
      <c r="H4" s="26">
        <v>1</v>
      </c>
      <c r="I4" s="44">
        <v>950</v>
      </c>
      <c r="J4" s="44">
        <v>902.5</v>
      </c>
      <c r="K4" s="45">
        <f t="shared" ref="K4:K20" si="0">I4-J4</f>
        <v>47.5</v>
      </c>
      <c r="L4" s="33" t="s">
        <v>28</v>
      </c>
      <c r="M4" s="22" t="s">
        <v>29</v>
      </c>
      <c r="N4" s="46">
        <v>96</v>
      </c>
      <c r="O4" s="46">
        <v>96</v>
      </c>
      <c r="P4" s="33" t="s">
        <v>30</v>
      </c>
      <c r="Q4" s="33" t="s">
        <v>31</v>
      </c>
      <c r="R4" s="52" t="s">
        <v>32</v>
      </c>
      <c r="S4" s="52" t="s">
        <v>32</v>
      </c>
      <c r="T4" s="53"/>
    </row>
    <row r="5" s="3" customFormat="1" ht="39" customHeight="1" spans="1:20">
      <c r="A5" s="21">
        <v>2</v>
      </c>
      <c r="B5" s="21" t="s">
        <v>33</v>
      </c>
      <c r="C5" s="22" t="s">
        <v>34</v>
      </c>
      <c r="D5" s="23" t="s">
        <v>35</v>
      </c>
      <c r="E5" s="24" t="s">
        <v>36</v>
      </c>
      <c r="F5" s="25" t="s">
        <v>37</v>
      </c>
      <c r="G5" s="21" t="s">
        <v>27</v>
      </c>
      <c r="H5" s="26">
        <v>1</v>
      </c>
      <c r="I5" s="44">
        <v>389.27</v>
      </c>
      <c r="J5" s="44">
        <v>255.67</v>
      </c>
      <c r="K5" s="45">
        <f t="shared" si="0"/>
        <v>133.6</v>
      </c>
      <c r="L5" s="33" t="s">
        <v>28</v>
      </c>
      <c r="M5" s="22" t="s">
        <v>38</v>
      </c>
      <c r="N5" s="46">
        <v>120</v>
      </c>
      <c r="O5" s="46">
        <v>83</v>
      </c>
      <c r="P5" s="33" t="s">
        <v>30</v>
      </c>
      <c r="Q5" s="33" t="s">
        <v>39</v>
      </c>
      <c r="R5" s="52" t="s">
        <v>32</v>
      </c>
      <c r="S5" s="52" t="s">
        <v>32</v>
      </c>
      <c r="T5" s="53"/>
    </row>
    <row r="6" s="3" customFormat="1" ht="45.95" customHeight="1" spans="1:20">
      <c r="A6" s="21">
        <v>3</v>
      </c>
      <c r="B6" s="21" t="s">
        <v>40</v>
      </c>
      <c r="C6" s="22" t="s">
        <v>41</v>
      </c>
      <c r="D6" s="23" t="s">
        <v>42</v>
      </c>
      <c r="E6" s="25" t="s">
        <v>43</v>
      </c>
      <c r="F6" s="25" t="s">
        <v>44</v>
      </c>
      <c r="G6" s="21" t="s">
        <v>27</v>
      </c>
      <c r="H6" s="26">
        <v>1</v>
      </c>
      <c r="I6" s="44">
        <v>752.13</v>
      </c>
      <c r="J6" s="44">
        <v>494.19</v>
      </c>
      <c r="K6" s="45">
        <f t="shared" si="0"/>
        <v>257.94</v>
      </c>
      <c r="L6" s="33" t="s">
        <v>28</v>
      </c>
      <c r="M6" s="22" t="s">
        <v>38</v>
      </c>
      <c r="N6" s="46">
        <v>120</v>
      </c>
      <c r="O6" s="46">
        <v>83</v>
      </c>
      <c r="P6" s="33" t="s">
        <v>30</v>
      </c>
      <c r="Q6" s="33" t="s">
        <v>39</v>
      </c>
      <c r="R6" s="52" t="s">
        <v>32</v>
      </c>
      <c r="S6" s="52" t="s">
        <v>32</v>
      </c>
      <c r="T6" s="53"/>
    </row>
    <row r="7" s="3" customFormat="1" ht="39" customHeight="1" spans="1:20">
      <c r="A7" s="21">
        <v>4</v>
      </c>
      <c r="B7" s="21" t="s">
        <v>45</v>
      </c>
      <c r="C7" s="22" t="s">
        <v>46</v>
      </c>
      <c r="D7" s="23" t="s">
        <v>47</v>
      </c>
      <c r="E7" s="25" t="s">
        <v>43</v>
      </c>
      <c r="F7" s="25" t="s">
        <v>44</v>
      </c>
      <c r="G7" s="21" t="s">
        <v>27</v>
      </c>
      <c r="H7" s="26">
        <v>1</v>
      </c>
      <c r="I7" s="44">
        <v>752.14</v>
      </c>
      <c r="J7" s="44">
        <v>494.2</v>
      </c>
      <c r="K7" s="45">
        <f t="shared" si="0"/>
        <v>257.94</v>
      </c>
      <c r="L7" s="33" t="s">
        <v>28</v>
      </c>
      <c r="M7" s="22" t="s">
        <v>38</v>
      </c>
      <c r="N7" s="46">
        <v>120</v>
      </c>
      <c r="O7" s="46">
        <v>83</v>
      </c>
      <c r="P7" s="33" t="s">
        <v>30</v>
      </c>
      <c r="Q7" s="33" t="s">
        <v>39</v>
      </c>
      <c r="R7" s="52" t="s">
        <v>32</v>
      </c>
      <c r="S7" s="52" t="s">
        <v>32</v>
      </c>
      <c r="T7" s="53"/>
    </row>
    <row r="8" s="3" customFormat="1" ht="38.1" customHeight="1" spans="1:20">
      <c r="A8" s="21">
        <v>5</v>
      </c>
      <c r="B8" s="21" t="s">
        <v>48</v>
      </c>
      <c r="C8" s="22" t="s">
        <v>49</v>
      </c>
      <c r="D8" s="23" t="s">
        <v>50</v>
      </c>
      <c r="E8" s="24" t="s">
        <v>51</v>
      </c>
      <c r="F8" s="25" t="s">
        <v>52</v>
      </c>
      <c r="G8" s="21" t="s">
        <v>27</v>
      </c>
      <c r="H8" s="26">
        <v>1</v>
      </c>
      <c r="I8" s="44">
        <v>1709.4</v>
      </c>
      <c r="J8" s="44">
        <v>1123.14</v>
      </c>
      <c r="K8" s="45">
        <f t="shared" si="0"/>
        <v>586.26</v>
      </c>
      <c r="L8" s="33" t="s">
        <v>28</v>
      </c>
      <c r="M8" s="22" t="s">
        <v>38</v>
      </c>
      <c r="N8" s="46">
        <v>120</v>
      </c>
      <c r="O8" s="46">
        <v>83</v>
      </c>
      <c r="P8" s="33" t="s">
        <v>30</v>
      </c>
      <c r="Q8" s="33" t="s">
        <v>39</v>
      </c>
      <c r="R8" s="52" t="s">
        <v>32</v>
      </c>
      <c r="S8" s="52" t="s">
        <v>32</v>
      </c>
      <c r="T8" s="53"/>
    </row>
    <row r="9" s="3" customFormat="1" ht="39" customHeight="1" spans="1:20">
      <c r="A9" s="21">
        <v>6</v>
      </c>
      <c r="B9" s="21" t="s">
        <v>53</v>
      </c>
      <c r="C9" s="22" t="s">
        <v>54</v>
      </c>
      <c r="D9" s="23" t="s">
        <v>55</v>
      </c>
      <c r="E9" s="25" t="s">
        <v>36</v>
      </c>
      <c r="F9" s="25" t="s">
        <v>37</v>
      </c>
      <c r="G9" s="21" t="s">
        <v>27</v>
      </c>
      <c r="H9" s="26">
        <v>1</v>
      </c>
      <c r="I9" s="44">
        <v>389.27</v>
      </c>
      <c r="J9" s="44">
        <v>255.67</v>
      </c>
      <c r="K9" s="45">
        <f t="shared" si="0"/>
        <v>133.6</v>
      </c>
      <c r="L9" s="33" t="s">
        <v>28</v>
      </c>
      <c r="M9" s="22" t="s">
        <v>38</v>
      </c>
      <c r="N9" s="46">
        <v>120</v>
      </c>
      <c r="O9" s="46">
        <v>83</v>
      </c>
      <c r="P9" s="33" t="s">
        <v>30</v>
      </c>
      <c r="Q9" s="33" t="s">
        <v>39</v>
      </c>
      <c r="R9" s="52" t="s">
        <v>32</v>
      </c>
      <c r="S9" s="52" t="s">
        <v>32</v>
      </c>
      <c r="T9" s="53"/>
    </row>
    <row r="10" s="3" customFormat="1" ht="39.95" customHeight="1" spans="1:20">
      <c r="A10" s="21">
        <v>7</v>
      </c>
      <c r="B10" s="21" t="s">
        <v>56</v>
      </c>
      <c r="C10" s="22" t="s">
        <v>57</v>
      </c>
      <c r="D10" s="23" t="s">
        <v>58</v>
      </c>
      <c r="E10" s="25" t="s">
        <v>43</v>
      </c>
      <c r="F10" s="25" t="s">
        <v>44</v>
      </c>
      <c r="G10" s="21" t="s">
        <v>27</v>
      </c>
      <c r="H10" s="26">
        <v>1</v>
      </c>
      <c r="I10" s="44">
        <v>752.14</v>
      </c>
      <c r="J10" s="44">
        <v>494.2</v>
      </c>
      <c r="K10" s="45">
        <f t="shared" si="0"/>
        <v>257.94</v>
      </c>
      <c r="L10" s="33" t="s">
        <v>28</v>
      </c>
      <c r="M10" s="22" t="s">
        <v>38</v>
      </c>
      <c r="N10" s="46">
        <v>120</v>
      </c>
      <c r="O10" s="46">
        <v>83</v>
      </c>
      <c r="P10" s="33" t="s">
        <v>30</v>
      </c>
      <c r="Q10" s="33" t="s">
        <v>39</v>
      </c>
      <c r="R10" s="52" t="s">
        <v>32</v>
      </c>
      <c r="S10" s="52" t="s">
        <v>32</v>
      </c>
      <c r="T10" s="53"/>
    </row>
    <row r="11" s="3" customFormat="1" ht="39.95" customHeight="1" spans="1:20">
      <c r="A11" s="21">
        <v>8</v>
      </c>
      <c r="B11" s="21" t="s">
        <v>59</v>
      </c>
      <c r="C11" s="22" t="s">
        <v>60</v>
      </c>
      <c r="D11" s="23" t="s">
        <v>61</v>
      </c>
      <c r="E11" s="25" t="s">
        <v>62</v>
      </c>
      <c r="F11" s="25" t="s">
        <v>63</v>
      </c>
      <c r="G11" s="21" t="s">
        <v>27</v>
      </c>
      <c r="H11" s="26">
        <v>1</v>
      </c>
      <c r="I11" s="44">
        <v>424.04</v>
      </c>
      <c r="J11" s="44">
        <v>402.84</v>
      </c>
      <c r="K11" s="45">
        <f t="shared" si="0"/>
        <v>21.2</v>
      </c>
      <c r="L11" s="33" t="s">
        <v>28</v>
      </c>
      <c r="M11" s="22" t="s">
        <v>64</v>
      </c>
      <c r="N11" s="46">
        <v>14</v>
      </c>
      <c r="O11" s="46">
        <v>14</v>
      </c>
      <c r="P11" s="33" t="s">
        <v>30</v>
      </c>
      <c r="Q11" s="33" t="s">
        <v>31</v>
      </c>
      <c r="R11" s="52" t="s">
        <v>32</v>
      </c>
      <c r="S11" s="52" t="s">
        <v>32</v>
      </c>
      <c r="T11" s="53"/>
    </row>
    <row r="12" s="3" customFormat="1" ht="42" customHeight="1" spans="1:20">
      <c r="A12" s="21">
        <v>9</v>
      </c>
      <c r="B12" s="21" t="s">
        <v>65</v>
      </c>
      <c r="C12" s="22" t="s">
        <v>66</v>
      </c>
      <c r="D12" s="23" t="s">
        <v>67</v>
      </c>
      <c r="E12" s="25" t="s">
        <v>62</v>
      </c>
      <c r="F12" s="25" t="s">
        <v>63</v>
      </c>
      <c r="G12" s="21" t="s">
        <v>27</v>
      </c>
      <c r="H12" s="26">
        <v>1</v>
      </c>
      <c r="I12" s="44">
        <v>424.04</v>
      </c>
      <c r="J12" s="44">
        <v>402.84</v>
      </c>
      <c r="K12" s="45">
        <f t="shared" si="0"/>
        <v>21.2</v>
      </c>
      <c r="L12" s="33" t="s">
        <v>28</v>
      </c>
      <c r="M12" s="22" t="s">
        <v>64</v>
      </c>
      <c r="N12" s="46">
        <v>14</v>
      </c>
      <c r="O12" s="46">
        <v>14</v>
      </c>
      <c r="P12" s="33" t="s">
        <v>30</v>
      </c>
      <c r="Q12" s="33" t="s">
        <v>31</v>
      </c>
      <c r="R12" s="52" t="s">
        <v>32</v>
      </c>
      <c r="S12" s="52" t="s">
        <v>32</v>
      </c>
      <c r="T12" s="53"/>
    </row>
    <row r="13" s="3" customFormat="1" ht="36.95" customHeight="1" spans="1:20">
      <c r="A13" s="21">
        <v>10</v>
      </c>
      <c r="B13" s="21" t="s">
        <v>68</v>
      </c>
      <c r="C13" s="22" t="s">
        <v>69</v>
      </c>
      <c r="D13" s="23" t="s">
        <v>70</v>
      </c>
      <c r="E13" s="24" t="s">
        <v>71</v>
      </c>
      <c r="F13" s="24" t="s">
        <v>72</v>
      </c>
      <c r="G13" s="21" t="s">
        <v>27</v>
      </c>
      <c r="H13" s="26">
        <v>1</v>
      </c>
      <c r="I13" s="44">
        <v>1623.93</v>
      </c>
      <c r="J13" s="44">
        <v>1542.73</v>
      </c>
      <c r="K13" s="45">
        <f t="shared" si="0"/>
        <v>81.2</v>
      </c>
      <c r="L13" s="30" t="s">
        <v>73</v>
      </c>
      <c r="M13" s="22" t="s">
        <v>74</v>
      </c>
      <c r="N13" s="46">
        <v>60</v>
      </c>
      <c r="O13" s="46">
        <v>60</v>
      </c>
      <c r="P13" s="33" t="s">
        <v>30</v>
      </c>
      <c r="Q13" s="33" t="s">
        <v>75</v>
      </c>
      <c r="R13" s="52" t="s">
        <v>32</v>
      </c>
      <c r="S13" s="52" t="s">
        <v>32</v>
      </c>
      <c r="T13" s="53"/>
    </row>
    <row r="14" s="3" customFormat="1" ht="36.95" customHeight="1" spans="1:20">
      <c r="A14" s="21">
        <v>11</v>
      </c>
      <c r="B14" s="21" t="s">
        <v>76</v>
      </c>
      <c r="C14" s="22" t="s">
        <v>77</v>
      </c>
      <c r="D14" s="23" t="s">
        <v>78</v>
      </c>
      <c r="E14" s="24" t="s">
        <v>79</v>
      </c>
      <c r="F14" s="24" t="s">
        <v>80</v>
      </c>
      <c r="G14" s="21" t="s">
        <v>27</v>
      </c>
      <c r="H14" s="26">
        <v>1</v>
      </c>
      <c r="I14" s="44">
        <v>1000</v>
      </c>
      <c r="J14" s="44">
        <v>950</v>
      </c>
      <c r="K14" s="45">
        <f t="shared" si="0"/>
        <v>50</v>
      </c>
      <c r="L14" s="33" t="s">
        <v>81</v>
      </c>
      <c r="M14" s="22" t="s">
        <v>82</v>
      </c>
      <c r="N14" s="46">
        <v>60</v>
      </c>
      <c r="O14" s="46">
        <v>60</v>
      </c>
      <c r="P14" s="33" t="s">
        <v>30</v>
      </c>
      <c r="Q14" s="33" t="s">
        <v>75</v>
      </c>
      <c r="R14" s="52" t="s">
        <v>32</v>
      </c>
      <c r="S14" s="52" t="s">
        <v>32</v>
      </c>
      <c r="T14" s="53"/>
    </row>
    <row r="15" s="3" customFormat="1" ht="45.95" customHeight="1" spans="1:20">
      <c r="A15" s="21">
        <v>12</v>
      </c>
      <c r="B15" s="21" t="s">
        <v>83</v>
      </c>
      <c r="C15" s="22" t="s">
        <v>84</v>
      </c>
      <c r="D15" s="27" t="s">
        <v>85</v>
      </c>
      <c r="E15" s="24" t="s">
        <v>86</v>
      </c>
      <c r="F15" s="24" t="s">
        <v>87</v>
      </c>
      <c r="G15" s="21" t="s">
        <v>27</v>
      </c>
      <c r="H15" s="26">
        <v>1</v>
      </c>
      <c r="I15" s="44">
        <v>964.48</v>
      </c>
      <c r="J15" s="44">
        <v>916.26</v>
      </c>
      <c r="K15" s="45">
        <f t="shared" si="0"/>
        <v>48.22</v>
      </c>
      <c r="L15" s="33" t="s">
        <v>28</v>
      </c>
      <c r="M15" s="22" t="s">
        <v>88</v>
      </c>
      <c r="N15" s="46">
        <v>55</v>
      </c>
      <c r="O15" s="46">
        <v>55</v>
      </c>
      <c r="P15" s="33" t="s">
        <v>30</v>
      </c>
      <c r="Q15" s="33" t="s">
        <v>75</v>
      </c>
      <c r="R15" s="52" t="s">
        <v>32</v>
      </c>
      <c r="S15" s="52" t="s">
        <v>32</v>
      </c>
      <c r="T15" s="53"/>
    </row>
    <row r="16" s="3" customFormat="1" ht="38.1" customHeight="1" spans="1:20">
      <c r="A16" s="21">
        <v>13</v>
      </c>
      <c r="B16" s="21" t="s">
        <v>89</v>
      </c>
      <c r="C16" s="22" t="s">
        <v>90</v>
      </c>
      <c r="D16" s="27" t="s">
        <v>91</v>
      </c>
      <c r="E16" s="24" t="s">
        <v>92</v>
      </c>
      <c r="F16" s="24"/>
      <c r="G16" s="21" t="s">
        <v>27</v>
      </c>
      <c r="H16" s="26">
        <v>1</v>
      </c>
      <c r="I16" s="44">
        <v>1547</v>
      </c>
      <c r="J16" s="44">
        <v>1469.65</v>
      </c>
      <c r="K16" s="45">
        <f t="shared" si="0"/>
        <v>77.3499999999999</v>
      </c>
      <c r="L16" s="33" t="s">
        <v>28</v>
      </c>
      <c r="M16" s="22" t="s">
        <v>93</v>
      </c>
      <c r="N16" s="46">
        <v>60</v>
      </c>
      <c r="O16" s="46">
        <v>60</v>
      </c>
      <c r="P16" s="33" t="s">
        <v>30</v>
      </c>
      <c r="Q16" s="33" t="s">
        <v>75</v>
      </c>
      <c r="R16" s="52" t="s">
        <v>94</v>
      </c>
      <c r="S16" s="52" t="s">
        <v>94</v>
      </c>
      <c r="T16" s="53"/>
    </row>
    <row r="17" s="3" customFormat="1" ht="36" customHeight="1" spans="1:20">
      <c r="A17" s="21">
        <v>14</v>
      </c>
      <c r="B17" s="21" t="s">
        <v>95</v>
      </c>
      <c r="C17" s="22" t="s">
        <v>96</v>
      </c>
      <c r="D17" s="23" t="s">
        <v>97</v>
      </c>
      <c r="E17" s="24" t="s">
        <v>98</v>
      </c>
      <c r="F17" s="25" t="s">
        <v>99</v>
      </c>
      <c r="G17" s="21" t="s">
        <v>27</v>
      </c>
      <c r="H17" s="26">
        <v>1</v>
      </c>
      <c r="I17" s="44">
        <v>1800</v>
      </c>
      <c r="J17" s="44">
        <v>1710</v>
      </c>
      <c r="K17" s="45">
        <f t="shared" si="0"/>
        <v>90</v>
      </c>
      <c r="L17" s="33" t="s">
        <v>28</v>
      </c>
      <c r="M17" s="22" t="s">
        <v>100</v>
      </c>
      <c r="N17" s="46">
        <v>60</v>
      </c>
      <c r="O17" s="46">
        <v>60</v>
      </c>
      <c r="P17" s="33" t="s">
        <v>30</v>
      </c>
      <c r="Q17" s="33" t="s">
        <v>75</v>
      </c>
      <c r="R17" s="52" t="s">
        <v>32</v>
      </c>
      <c r="S17" s="52" t="s">
        <v>32</v>
      </c>
      <c r="T17" s="53"/>
    </row>
    <row r="18" s="3" customFormat="1" ht="45.95" customHeight="1" spans="1:20">
      <c r="A18" s="21">
        <v>15</v>
      </c>
      <c r="B18" s="21" t="s">
        <v>101</v>
      </c>
      <c r="C18" s="22" t="s">
        <v>102</v>
      </c>
      <c r="D18" s="23" t="s">
        <v>103</v>
      </c>
      <c r="E18" s="24" t="s">
        <v>104</v>
      </c>
      <c r="F18" s="24" t="s">
        <v>105</v>
      </c>
      <c r="G18" s="21" t="s">
        <v>27</v>
      </c>
      <c r="H18" s="26">
        <v>1</v>
      </c>
      <c r="I18" s="44">
        <v>1499</v>
      </c>
      <c r="J18" s="44">
        <v>1424.05</v>
      </c>
      <c r="K18" s="45">
        <f t="shared" si="0"/>
        <v>74.95</v>
      </c>
      <c r="L18" s="33" t="s">
        <v>106</v>
      </c>
      <c r="M18" s="22" t="s">
        <v>107</v>
      </c>
      <c r="N18" s="46">
        <v>60</v>
      </c>
      <c r="O18" s="46">
        <v>60</v>
      </c>
      <c r="P18" s="33" t="s">
        <v>30</v>
      </c>
      <c r="Q18" s="33" t="s">
        <v>75</v>
      </c>
      <c r="R18" s="52" t="s">
        <v>32</v>
      </c>
      <c r="S18" s="52" t="s">
        <v>32</v>
      </c>
      <c r="T18" s="53"/>
    </row>
    <row r="19" s="3" customFormat="1" ht="39" customHeight="1" spans="1:20">
      <c r="A19" s="21">
        <v>16</v>
      </c>
      <c r="B19" s="21" t="s">
        <v>108</v>
      </c>
      <c r="C19" s="22" t="s">
        <v>109</v>
      </c>
      <c r="D19" s="27" t="s">
        <v>110</v>
      </c>
      <c r="E19" s="24" t="s">
        <v>111</v>
      </c>
      <c r="F19" s="24"/>
      <c r="G19" s="21" t="s">
        <v>27</v>
      </c>
      <c r="H19" s="26">
        <v>1</v>
      </c>
      <c r="I19" s="44">
        <v>1282.05</v>
      </c>
      <c r="J19" s="44">
        <v>964.25</v>
      </c>
      <c r="K19" s="45">
        <f t="shared" si="0"/>
        <v>317.8</v>
      </c>
      <c r="L19" s="33" t="s">
        <v>106</v>
      </c>
      <c r="M19" s="22" t="s">
        <v>112</v>
      </c>
      <c r="N19" s="46">
        <v>96</v>
      </c>
      <c r="O19" s="46">
        <v>76</v>
      </c>
      <c r="P19" s="33" t="s">
        <v>30</v>
      </c>
      <c r="Q19" s="33" t="s">
        <v>113</v>
      </c>
      <c r="R19" s="52" t="s">
        <v>32</v>
      </c>
      <c r="S19" s="52" t="s">
        <v>32</v>
      </c>
      <c r="T19" s="53"/>
    </row>
    <row r="20" s="3" customFormat="1" ht="45.95" customHeight="1" spans="1:20">
      <c r="A20" s="21">
        <v>17</v>
      </c>
      <c r="B20" s="28" t="s">
        <v>114</v>
      </c>
      <c r="C20" s="29" t="s">
        <v>115</v>
      </c>
      <c r="D20" s="30" t="s">
        <v>116</v>
      </c>
      <c r="E20" s="24" t="s">
        <v>117</v>
      </c>
      <c r="F20" s="24"/>
      <c r="G20" s="21" t="s">
        <v>27</v>
      </c>
      <c r="H20" s="26">
        <v>1</v>
      </c>
      <c r="I20" s="44">
        <v>443.59</v>
      </c>
      <c r="J20" s="44">
        <v>421.41</v>
      </c>
      <c r="K20" s="45">
        <f t="shared" si="0"/>
        <v>22.1799999999999</v>
      </c>
      <c r="L20" s="33" t="s">
        <v>106</v>
      </c>
      <c r="M20" s="22" t="s">
        <v>118</v>
      </c>
      <c r="N20" s="46">
        <v>76</v>
      </c>
      <c r="O20" s="46">
        <v>76</v>
      </c>
      <c r="P20" s="33" t="s">
        <v>30</v>
      </c>
      <c r="Q20" s="33" t="s">
        <v>31</v>
      </c>
      <c r="R20" s="52" t="s">
        <v>32</v>
      </c>
      <c r="S20" s="52" t="s">
        <v>32</v>
      </c>
      <c r="T20" s="53"/>
    </row>
    <row r="21" s="3" customFormat="1" ht="39" customHeight="1" spans="1:20">
      <c r="A21" s="21">
        <v>18</v>
      </c>
      <c r="B21" s="28" t="s">
        <v>119</v>
      </c>
      <c r="C21" s="79" t="s">
        <v>120</v>
      </c>
      <c r="D21" s="80" t="s">
        <v>121</v>
      </c>
      <c r="E21" s="24" t="s">
        <v>122</v>
      </c>
      <c r="F21" s="24" t="s">
        <v>123</v>
      </c>
      <c r="G21" s="21" t="s">
        <v>27</v>
      </c>
      <c r="H21" s="26">
        <v>1</v>
      </c>
      <c r="I21" s="44">
        <v>4789.6</v>
      </c>
      <c r="J21" s="44">
        <v>4550.12</v>
      </c>
      <c r="K21" s="45">
        <f t="shared" ref="K21:K37" si="1">I21-J21</f>
        <v>239.48</v>
      </c>
      <c r="L21" s="33" t="s">
        <v>28</v>
      </c>
      <c r="M21" s="22" t="s">
        <v>118</v>
      </c>
      <c r="N21" s="46">
        <v>52</v>
      </c>
      <c r="O21" s="46">
        <v>52</v>
      </c>
      <c r="P21" s="33" t="s">
        <v>30</v>
      </c>
      <c r="Q21" s="33" t="s">
        <v>124</v>
      </c>
      <c r="R21" s="22" t="s">
        <v>94</v>
      </c>
      <c r="S21" s="52" t="s">
        <v>94</v>
      </c>
      <c r="T21" s="53"/>
    </row>
    <row r="22" s="3" customFormat="1" ht="39" customHeight="1" spans="1:20">
      <c r="A22" s="21">
        <v>19</v>
      </c>
      <c r="B22" s="28" t="s">
        <v>125</v>
      </c>
      <c r="C22" s="81" t="s">
        <v>126</v>
      </c>
      <c r="D22" s="30" t="s">
        <v>127</v>
      </c>
      <c r="E22" s="24" t="s">
        <v>128</v>
      </c>
      <c r="F22" s="25" t="s">
        <v>129</v>
      </c>
      <c r="G22" s="21" t="s">
        <v>27</v>
      </c>
      <c r="H22" s="26">
        <v>1</v>
      </c>
      <c r="I22" s="44">
        <v>3980</v>
      </c>
      <c r="J22" s="44">
        <v>3781</v>
      </c>
      <c r="K22" s="45">
        <f t="shared" si="1"/>
        <v>199</v>
      </c>
      <c r="L22" s="28" t="s">
        <v>28</v>
      </c>
      <c r="M22" s="47">
        <v>40633</v>
      </c>
      <c r="N22" s="46">
        <v>60</v>
      </c>
      <c r="O22" s="46">
        <v>60</v>
      </c>
      <c r="P22" s="33" t="s">
        <v>130</v>
      </c>
      <c r="Q22" s="33" t="s">
        <v>124</v>
      </c>
      <c r="R22" s="52" t="s">
        <v>32</v>
      </c>
      <c r="S22" s="52" t="s">
        <v>32</v>
      </c>
      <c r="T22" s="54"/>
    </row>
    <row r="23" s="3" customFormat="1" ht="39" customHeight="1" spans="1:20">
      <c r="A23" s="21">
        <v>20</v>
      </c>
      <c r="B23" s="28" t="s">
        <v>131</v>
      </c>
      <c r="C23" s="81" t="s">
        <v>132</v>
      </c>
      <c r="D23" s="30" t="s">
        <v>133</v>
      </c>
      <c r="E23" s="24" t="s">
        <v>134</v>
      </c>
      <c r="F23" s="24" t="s">
        <v>135</v>
      </c>
      <c r="G23" s="21" t="s">
        <v>27</v>
      </c>
      <c r="H23" s="26">
        <v>1</v>
      </c>
      <c r="I23" s="44">
        <v>2719.85</v>
      </c>
      <c r="J23" s="44">
        <v>2583.86</v>
      </c>
      <c r="K23" s="45">
        <f t="shared" si="1"/>
        <v>135.99</v>
      </c>
      <c r="L23" s="28" t="s">
        <v>28</v>
      </c>
      <c r="M23" s="47">
        <v>40329</v>
      </c>
      <c r="N23" s="46">
        <v>19</v>
      </c>
      <c r="O23" s="46">
        <v>19</v>
      </c>
      <c r="P23" s="33" t="s">
        <v>130</v>
      </c>
      <c r="Q23" s="33" t="s">
        <v>136</v>
      </c>
      <c r="R23" s="52" t="s">
        <v>32</v>
      </c>
      <c r="S23" s="52" t="s">
        <v>32</v>
      </c>
      <c r="T23" s="54"/>
    </row>
    <row r="24" s="3" customFormat="1" ht="39" customHeight="1" spans="1:20">
      <c r="A24" s="21">
        <v>21</v>
      </c>
      <c r="B24" s="27" t="s">
        <v>137</v>
      </c>
      <c r="C24" s="32" t="s">
        <v>138</v>
      </c>
      <c r="D24" s="32" t="s">
        <v>139</v>
      </c>
      <c r="E24" s="25" t="s">
        <v>140</v>
      </c>
      <c r="F24" s="33"/>
      <c r="G24" s="21" t="s">
        <v>27</v>
      </c>
      <c r="H24" s="26">
        <v>1</v>
      </c>
      <c r="I24" s="44">
        <v>2596.65</v>
      </c>
      <c r="J24" s="44">
        <v>2466.82</v>
      </c>
      <c r="K24" s="45">
        <f t="shared" si="1"/>
        <v>129.83</v>
      </c>
      <c r="L24" s="25" t="s">
        <v>28</v>
      </c>
      <c r="M24" s="32" t="s">
        <v>118</v>
      </c>
      <c r="N24" s="38">
        <v>10</v>
      </c>
      <c r="O24" s="38">
        <v>10</v>
      </c>
      <c r="P24" s="33" t="s">
        <v>30</v>
      </c>
      <c r="Q24" s="33" t="s">
        <v>141</v>
      </c>
      <c r="R24" s="52" t="s">
        <v>32</v>
      </c>
      <c r="S24" s="52" t="s">
        <v>32</v>
      </c>
      <c r="T24" s="53"/>
    </row>
    <row r="25" s="3" customFormat="1" ht="45.95" customHeight="1" spans="1:20">
      <c r="A25" s="21">
        <v>22</v>
      </c>
      <c r="B25" s="27" t="s">
        <v>142</v>
      </c>
      <c r="C25" s="32" t="s">
        <v>143</v>
      </c>
      <c r="D25" s="32" t="s">
        <v>144</v>
      </c>
      <c r="E25" s="25" t="s">
        <v>145</v>
      </c>
      <c r="F25" s="25" t="s">
        <v>146</v>
      </c>
      <c r="G25" s="21" t="s">
        <v>147</v>
      </c>
      <c r="H25" s="26">
        <v>1</v>
      </c>
      <c r="I25" s="36">
        <v>675.85</v>
      </c>
      <c r="J25" s="36">
        <v>642.06</v>
      </c>
      <c r="K25" s="45">
        <f t="shared" si="1"/>
        <v>33.7900000000001</v>
      </c>
      <c r="L25" s="25" t="s">
        <v>28</v>
      </c>
      <c r="M25" s="32" t="s">
        <v>118</v>
      </c>
      <c r="N25" s="38">
        <v>54</v>
      </c>
      <c r="O25" s="38">
        <v>54</v>
      </c>
      <c r="P25" s="33" t="s">
        <v>30</v>
      </c>
      <c r="Q25" s="33" t="s">
        <v>136</v>
      </c>
      <c r="R25" s="52" t="s">
        <v>32</v>
      </c>
      <c r="S25" s="52" t="s">
        <v>32</v>
      </c>
      <c r="T25" s="53"/>
    </row>
    <row r="26" s="3" customFormat="1" ht="45.95" customHeight="1" spans="1:20">
      <c r="A26" s="21">
        <v>23</v>
      </c>
      <c r="B26" s="21" t="s">
        <v>148</v>
      </c>
      <c r="C26" s="32" t="s">
        <v>149</v>
      </c>
      <c r="D26" s="32" t="s">
        <v>150</v>
      </c>
      <c r="E26" s="25" t="s">
        <v>145</v>
      </c>
      <c r="F26" s="25" t="s">
        <v>151</v>
      </c>
      <c r="G26" s="21" t="s">
        <v>147</v>
      </c>
      <c r="H26" s="26">
        <v>1</v>
      </c>
      <c r="I26" s="36">
        <v>351.25</v>
      </c>
      <c r="J26" s="36">
        <v>333.69</v>
      </c>
      <c r="K26" s="45">
        <f t="shared" si="1"/>
        <v>17.56</v>
      </c>
      <c r="L26" s="25" t="s">
        <v>28</v>
      </c>
      <c r="M26" s="32" t="s">
        <v>118</v>
      </c>
      <c r="N26" s="38">
        <v>54</v>
      </c>
      <c r="O26" s="38">
        <v>54</v>
      </c>
      <c r="P26" s="33" t="s">
        <v>30</v>
      </c>
      <c r="Q26" s="33" t="s">
        <v>136</v>
      </c>
      <c r="R26" s="52" t="s">
        <v>32</v>
      </c>
      <c r="S26" s="52" t="s">
        <v>32</v>
      </c>
      <c r="T26" s="53"/>
    </row>
    <row r="27" s="3" customFormat="1" ht="39" customHeight="1" spans="1:20">
      <c r="A27" s="21">
        <v>24</v>
      </c>
      <c r="B27" s="27" t="s">
        <v>152</v>
      </c>
      <c r="C27" s="32" t="s">
        <v>153</v>
      </c>
      <c r="D27" s="32" t="s">
        <v>154</v>
      </c>
      <c r="E27" s="25" t="s">
        <v>155</v>
      </c>
      <c r="F27" s="25" t="s">
        <v>156</v>
      </c>
      <c r="G27" s="32" t="s">
        <v>27</v>
      </c>
      <c r="H27" s="26">
        <v>1</v>
      </c>
      <c r="I27" s="36">
        <v>11000</v>
      </c>
      <c r="J27" s="36">
        <v>10450</v>
      </c>
      <c r="K27" s="45">
        <f t="shared" si="1"/>
        <v>550</v>
      </c>
      <c r="L27" s="25" t="s">
        <v>28</v>
      </c>
      <c r="M27" s="32" t="s">
        <v>157</v>
      </c>
      <c r="N27" s="38">
        <v>60</v>
      </c>
      <c r="O27" s="38">
        <v>60</v>
      </c>
      <c r="P27" s="33" t="s">
        <v>30</v>
      </c>
      <c r="Q27" s="33" t="s">
        <v>158</v>
      </c>
      <c r="R27" s="52" t="s">
        <v>32</v>
      </c>
      <c r="S27" s="52" t="s">
        <v>32</v>
      </c>
      <c r="T27" s="53"/>
    </row>
    <row r="28" s="3" customFormat="1" ht="39" customHeight="1" spans="1:20">
      <c r="A28" s="21">
        <v>25</v>
      </c>
      <c r="B28" s="21" t="s">
        <v>159</v>
      </c>
      <c r="C28" s="32" t="s">
        <v>160</v>
      </c>
      <c r="D28" s="32" t="s">
        <v>161</v>
      </c>
      <c r="E28" s="25" t="s">
        <v>162</v>
      </c>
      <c r="F28" s="25" t="s">
        <v>163</v>
      </c>
      <c r="G28" s="32" t="s">
        <v>27</v>
      </c>
      <c r="H28" s="26">
        <v>1</v>
      </c>
      <c r="I28" s="36">
        <v>1535.75</v>
      </c>
      <c r="J28" s="36">
        <v>1458.96</v>
      </c>
      <c r="K28" s="45">
        <f t="shared" si="1"/>
        <v>76.79</v>
      </c>
      <c r="L28" s="25" t="s">
        <v>28</v>
      </c>
      <c r="M28" s="32" t="s">
        <v>118</v>
      </c>
      <c r="N28" s="38">
        <v>40</v>
      </c>
      <c r="O28" s="38">
        <v>40</v>
      </c>
      <c r="P28" s="33" t="s">
        <v>30</v>
      </c>
      <c r="Q28" s="33" t="s">
        <v>158</v>
      </c>
      <c r="R28" s="52" t="s">
        <v>32</v>
      </c>
      <c r="S28" s="52" t="s">
        <v>32</v>
      </c>
      <c r="T28" s="53"/>
    </row>
    <row r="29" s="3" customFormat="1" ht="39" customHeight="1" spans="1:20">
      <c r="A29" s="21">
        <v>26</v>
      </c>
      <c r="B29" s="27" t="s">
        <v>164</v>
      </c>
      <c r="C29" s="32" t="s">
        <v>165</v>
      </c>
      <c r="D29" s="32" t="s">
        <v>166</v>
      </c>
      <c r="E29" s="25" t="s">
        <v>167</v>
      </c>
      <c r="F29" s="25" t="s">
        <v>168</v>
      </c>
      <c r="G29" s="32" t="s">
        <v>27</v>
      </c>
      <c r="H29" s="26">
        <v>1</v>
      </c>
      <c r="I29" s="36">
        <v>3800</v>
      </c>
      <c r="J29" s="36">
        <v>3610</v>
      </c>
      <c r="K29" s="45">
        <f t="shared" si="1"/>
        <v>190</v>
      </c>
      <c r="L29" s="25" t="s">
        <v>169</v>
      </c>
      <c r="M29" s="32" t="s">
        <v>170</v>
      </c>
      <c r="N29" s="38">
        <v>60</v>
      </c>
      <c r="O29" s="38">
        <v>60</v>
      </c>
      <c r="P29" s="33" t="s">
        <v>30</v>
      </c>
      <c r="Q29" s="33" t="s">
        <v>158</v>
      </c>
      <c r="R29" s="52" t="s">
        <v>94</v>
      </c>
      <c r="S29" s="52" t="s">
        <v>94</v>
      </c>
      <c r="T29" s="53"/>
    </row>
    <row r="30" s="3" customFormat="1" ht="39" customHeight="1" spans="1:20">
      <c r="A30" s="21">
        <v>27</v>
      </c>
      <c r="B30" s="21" t="s">
        <v>171</v>
      </c>
      <c r="C30" s="32" t="s">
        <v>172</v>
      </c>
      <c r="D30" s="32" t="s">
        <v>173</v>
      </c>
      <c r="E30" s="25" t="s">
        <v>174</v>
      </c>
      <c r="F30" s="25" t="s">
        <v>175</v>
      </c>
      <c r="G30" s="32" t="s">
        <v>27</v>
      </c>
      <c r="H30" s="26">
        <v>1</v>
      </c>
      <c r="I30" s="36">
        <v>3800</v>
      </c>
      <c r="J30" s="36">
        <v>3610</v>
      </c>
      <c r="K30" s="45">
        <f t="shared" si="1"/>
        <v>190</v>
      </c>
      <c r="L30" s="25" t="s">
        <v>28</v>
      </c>
      <c r="M30" s="32" t="s">
        <v>176</v>
      </c>
      <c r="N30" s="38">
        <v>60</v>
      </c>
      <c r="O30" s="38">
        <v>60</v>
      </c>
      <c r="P30" s="33" t="s">
        <v>30</v>
      </c>
      <c r="Q30" s="33" t="s">
        <v>158</v>
      </c>
      <c r="R30" s="52" t="s">
        <v>94</v>
      </c>
      <c r="S30" s="52" t="s">
        <v>94</v>
      </c>
      <c r="T30" s="53"/>
    </row>
    <row r="31" s="3" customFormat="1" ht="39" customHeight="1" spans="1:20">
      <c r="A31" s="21">
        <v>28</v>
      </c>
      <c r="B31" s="27" t="s">
        <v>177</v>
      </c>
      <c r="C31" s="32" t="s">
        <v>178</v>
      </c>
      <c r="D31" s="32" t="s">
        <v>179</v>
      </c>
      <c r="E31" s="25" t="s">
        <v>180</v>
      </c>
      <c r="F31" s="25" t="s">
        <v>181</v>
      </c>
      <c r="G31" s="32" t="s">
        <v>27</v>
      </c>
      <c r="H31" s="26">
        <v>1</v>
      </c>
      <c r="I31" s="36">
        <v>2739.15</v>
      </c>
      <c r="J31" s="36">
        <v>2602.19</v>
      </c>
      <c r="K31" s="45">
        <f t="shared" si="1"/>
        <v>136.96</v>
      </c>
      <c r="L31" s="25" t="s">
        <v>28</v>
      </c>
      <c r="M31" s="32" t="s">
        <v>118</v>
      </c>
      <c r="N31" s="38">
        <v>43</v>
      </c>
      <c r="O31" s="38">
        <v>43</v>
      </c>
      <c r="P31" s="33" t="s">
        <v>30</v>
      </c>
      <c r="Q31" s="33" t="s">
        <v>158</v>
      </c>
      <c r="R31" s="52" t="s">
        <v>94</v>
      </c>
      <c r="S31" s="52" t="s">
        <v>94</v>
      </c>
      <c r="T31" s="53"/>
    </row>
    <row r="32" s="3" customFormat="1" ht="39" customHeight="1" spans="1:20">
      <c r="A32" s="21">
        <v>29</v>
      </c>
      <c r="B32" s="21" t="s">
        <v>182</v>
      </c>
      <c r="C32" s="32" t="s">
        <v>183</v>
      </c>
      <c r="D32" s="32" t="s">
        <v>184</v>
      </c>
      <c r="E32" s="25" t="s">
        <v>185</v>
      </c>
      <c r="F32" s="25" t="s">
        <v>186</v>
      </c>
      <c r="G32" s="32" t="s">
        <v>27</v>
      </c>
      <c r="H32" s="26">
        <v>1</v>
      </c>
      <c r="I32" s="36">
        <v>3600</v>
      </c>
      <c r="J32" s="36">
        <v>3420</v>
      </c>
      <c r="K32" s="45">
        <f t="shared" si="1"/>
        <v>180</v>
      </c>
      <c r="L32" s="25" t="s">
        <v>28</v>
      </c>
      <c r="M32" s="32" t="s">
        <v>187</v>
      </c>
      <c r="N32" s="38">
        <v>60</v>
      </c>
      <c r="O32" s="38">
        <v>60</v>
      </c>
      <c r="P32" s="33" t="s">
        <v>30</v>
      </c>
      <c r="Q32" s="33" t="s">
        <v>158</v>
      </c>
      <c r="R32" s="52" t="s">
        <v>94</v>
      </c>
      <c r="S32" s="52" t="s">
        <v>94</v>
      </c>
      <c r="T32" s="53"/>
    </row>
    <row r="33" s="3" customFormat="1" ht="42" customHeight="1" spans="1:20">
      <c r="A33" s="21">
        <v>30</v>
      </c>
      <c r="B33" s="21" t="s">
        <v>188</v>
      </c>
      <c r="C33" s="32" t="s">
        <v>189</v>
      </c>
      <c r="D33" s="32" t="s">
        <v>190</v>
      </c>
      <c r="E33" s="25" t="s">
        <v>185</v>
      </c>
      <c r="F33" s="25" t="s">
        <v>186</v>
      </c>
      <c r="G33" s="32" t="s">
        <v>27</v>
      </c>
      <c r="H33" s="26">
        <v>1</v>
      </c>
      <c r="I33" s="36">
        <v>3600</v>
      </c>
      <c r="J33" s="36">
        <v>3420</v>
      </c>
      <c r="K33" s="45">
        <f t="shared" si="1"/>
        <v>180</v>
      </c>
      <c r="L33" s="25" t="s">
        <v>28</v>
      </c>
      <c r="M33" s="32" t="s">
        <v>187</v>
      </c>
      <c r="N33" s="38">
        <v>60</v>
      </c>
      <c r="O33" s="38">
        <v>60</v>
      </c>
      <c r="P33" s="33" t="s">
        <v>30</v>
      </c>
      <c r="Q33" s="33" t="s">
        <v>158</v>
      </c>
      <c r="R33" s="52" t="s">
        <v>94</v>
      </c>
      <c r="S33" s="52" t="s">
        <v>94</v>
      </c>
      <c r="T33" s="53"/>
    </row>
    <row r="34" s="3" customFormat="1" ht="42" customHeight="1" spans="1:20">
      <c r="A34" s="21">
        <v>31</v>
      </c>
      <c r="B34" s="21" t="s">
        <v>191</v>
      </c>
      <c r="C34" s="32" t="s">
        <v>192</v>
      </c>
      <c r="D34" s="32" t="s">
        <v>193</v>
      </c>
      <c r="E34" s="25" t="s">
        <v>194</v>
      </c>
      <c r="F34" s="25" t="s">
        <v>195</v>
      </c>
      <c r="G34" s="32" t="s">
        <v>27</v>
      </c>
      <c r="H34" s="26">
        <v>1</v>
      </c>
      <c r="I34" s="36">
        <v>600</v>
      </c>
      <c r="J34" s="36">
        <v>570</v>
      </c>
      <c r="K34" s="45">
        <f t="shared" si="1"/>
        <v>30</v>
      </c>
      <c r="L34" s="30" t="s">
        <v>196</v>
      </c>
      <c r="M34" s="32" t="s">
        <v>197</v>
      </c>
      <c r="N34" s="38">
        <v>60</v>
      </c>
      <c r="O34" s="38">
        <v>60</v>
      </c>
      <c r="P34" s="33" t="s">
        <v>30</v>
      </c>
      <c r="Q34" s="33" t="s">
        <v>136</v>
      </c>
      <c r="R34" s="52" t="s">
        <v>32</v>
      </c>
      <c r="S34" s="52" t="s">
        <v>32</v>
      </c>
      <c r="T34" s="53"/>
    </row>
    <row r="35" s="3" customFormat="1" ht="42" customHeight="1" spans="1:20">
      <c r="A35" s="21">
        <v>32</v>
      </c>
      <c r="B35" s="21" t="s">
        <v>198</v>
      </c>
      <c r="C35" s="32" t="s">
        <v>199</v>
      </c>
      <c r="D35" s="32" t="s">
        <v>200</v>
      </c>
      <c r="E35" s="25" t="s">
        <v>201</v>
      </c>
      <c r="F35" s="25" t="s">
        <v>202</v>
      </c>
      <c r="G35" s="32" t="s">
        <v>27</v>
      </c>
      <c r="H35" s="26">
        <v>1</v>
      </c>
      <c r="I35" s="36">
        <v>1720.51</v>
      </c>
      <c r="J35" s="36">
        <v>1634.48</v>
      </c>
      <c r="K35" s="45">
        <f t="shared" si="1"/>
        <v>86.03</v>
      </c>
      <c r="L35" s="30" t="s">
        <v>203</v>
      </c>
      <c r="M35" s="32" t="s">
        <v>204</v>
      </c>
      <c r="N35" s="38">
        <v>60</v>
      </c>
      <c r="O35" s="38">
        <v>60</v>
      </c>
      <c r="P35" s="33" t="s">
        <v>30</v>
      </c>
      <c r="Q35" s="33" t="s">
        <v>124</v>
      </c>
      <c r="R35" s="52" t="s">
        <v>32</v>
      </c>
      <c r="S35" s="52" t="s">
        <v>32</v>
      </c>
      <c r="T35" s="53"/>
    </row>
    <row r="36" s="3" customFormat="1" ht="42" customHeight="1" spans="1:20">
      <c r="A36" s="21">
        <v>33</v>
      </c>
      <c r="B36" s="27" t="s">
        <v>205</v>
      </c>
      <c r="C36" s="32" t="s">
        <v>206</v>
      </c>
      <c r="D36" s="32" t="s">
        <v>207</v>
      </c>
      <c r="E36" s="25" t="s">
        <v>208</v>
      </c>
      <c r="F36" s="25" t="s">
        <v>209</v>
      </c>
      <c r="G36" s="32" t="s">
        <v>27</v>
      </c>
      <c r="H36" s="26">
        <v>1</v>
      </c>
      <c r="I36" s="36">
        <v>2649.57</v>
      </c>
      <c r="J36" s="36">
        <v>2517.09</v>
      </c>
      <c r="K36" s="45">
        <f t="shared" si="1"/>
        <v>132.48</v>
      </c>
      <c r="L36" s="25" t="s">
        <v>28</v>
      </c>
      <c r="M36" s="32" t="s">
        <v>210</v>
      </c>
      <c r="N36" s="38">
        <v>60</v>
      </c>
      <c r="O36" s="38">
        <v>60</v>
      </c>
      <c r="P36" s="33" t="s">
        <v>130</v>
      </c>
      <c r="Q36" s="33" t="s">
        <v>124</v>
      </c>
      <c r="R36" s="52" t="s">
        <v>32</v>
      </c>
      <c r="S36" s="52" t="s">
        <v>32</v>
      </c>
      <c r="T36" s="53"/>
    </row>
    <row r="37" s="3" customFormat="1" ht="42" customHeight="1" spans="1:20">
      <c r="A37" s="21">
        <v>34</v>
      </c>
      <c r="B37" s="27" t="s">
        <v>211</v>
      </c>
      <c r="C37" s="32" t="s">
        <v>212</v>
      </c>
      <c r="D37" s="32" t="s">
        <v>213</v>
      </c>
      <c r="E37" s="25" t="s">
        <v>92</v>
      </c>
      <c r="F37" s="33"/>
      <c r="G37" s="32" t="s">
        <v>27</v>
      </c>
      <c r="H37" s="26">
        <v>1</v>
      </c>
      <c r="I37" s="36">
        <v>1547.01</v>
      </c>
      <c r="J37" s="36">
        <v>1469.66</v>
      </c>
      <c r="K37" s="45">
        <f t="shared" si="1"/>
        <v>77.3499999999999</v>
      </c>
      <c r="L37" s="30" t="s">
        <v>169</v>
      </c>
      <c r="M37" s="32" t="s">
        <v>214</v>
      </c>
      <c r="N37" s="38">
        <v>60</v>
      </c>
      <c r="O37" s="38">
        <v>60</v>
      </c>
      <c r="P37" s="33" t="s">
        <v>30</v>
      </c>
      <c r="Q37" s="33" t="s">
        <v>124</v>
      </c>
      <c r="R37" s="52" t="s">
        <v>94</v>
      </c>
      <c r="S37" s="52" t="s">
        <v>94</v>
      </c>
      <c r="T37" s="53"/>
    </row>
    <row r="38" s="3" customFormat="1" ht="42" customHeight="1" spans="1:20">
      <c r="A38" s="21">
        <v>35</v>
      </c>
      <c r="B38" s="21" t="s">
        <v>215</v>
      </c>
      <c r="C38" s="32" t="s">
        <v>216</v>
      </c>
      <c r="D38" s="32" t="s">
        <v>217</v>
      </c>
      <c r="E38" s="25" t="s">
        <v>218</v>
      </c>
      <c r="F38" s="25" t="s">
        <v>219</v>
      </c>
      <c r="G38" s="32" t="s">
        <v>27</v>
      </c>
      <c r="H38" s="26">
        <v>1</v>
      </c>
      <c r="I38" s="36">
        <v>4283.75</v>
      </c>
      <c r="J38" s="36">
        <v>4069.56</v>
      </c>
      <c r="K38" s="45">
        <f t="shared" ref="K38:K64" si="2">I38-J38</f>
        <v>214.19</v>
      </c>
      <c r="L38" s="25" t="s">
        <v>28</v>
      </c>
      <c r="M38" s="32" t="s">
        <v>220</v>
      </c>
      <c r="N38" s="38">
        <v>37</v>
      </c>
      <c r="O38" s="38">
        <v>37</v>
      </c>
      <c r="P38" s="33" t="s">
        <v>30</v>
      </c>
      <c r="Q38" s="33" t="s">
        <v>124</v>
      </c>
      <c r="R38" s="52" t="s">
        <v>94</v>
      </c>
      <c r="S38" s="52" t="s">
        <v>94</v>
      </c>
      <c r="T38" s="53"/>
    </row>
    <row r="39" s="3" customFormat="1" ht="39" customHeight="1" spans="1:20">
      <c r="A39" s="21">
        <v>36</v>
      </c>
      <c r="B39" s="32" t="s">
        <v>221</v>
      </c>
      <c r="C39" s="34" t="s">
        <v>222</v>
      </c>
      <c r="D39" s="32" t="s">
        <v>223</v>
      </c>
      <c r="E39" s="25" t="s">
        <v>224</v>
      </c>
      <c r="F39" s="25" t="s">
        <v>225</v>
      </c>
      <c r="G39" s="32" t="s">
        <v>27</v>
      </c>
      <c r="H39" s="26">
        <v>1</v>
      </c>
      <c r="I39" s="44">
        <v>4615.39</v>
      </c>
      <c r="J39" s="44">
        <v>2759.76</v>
      </c>
      <c r="K39" s="45">
        <f t="shared" si="2"/>
        <v>1855.63</v>
      </c>
      <c r="L39" s="25" t="s">
        <v>28</v>
      </c>
      <c r="M39" s="38" t="s">
        <v>226</v>
      </c>
      <c r="N39" s="46">
        <v>96</v>
      </c>
      <c r="O39" s="46">
        <v>60</v>
      </c>
      <c r="P39" s="33" t="s">
        <v>30</v>
      </c>
      <c r="Q39" s="33" t="s">
        <v>227</v>
      </c>
      <c r="R39" s="52" t="s">
        <v>94</v>
      </c>
      <c r="S39" s="52" t="s">
        <v>94</v>
      </c>
      <c r="T39" s="53"/>
    </row>
    <row r="40" s="3" customFormat="1" ht="39" customHeight="1" spans="1:20">
      <c r="A40" s="21">
        <v>37</v>
      </c>
      <c r="B40" s="32" t="s">
        <v>228</v>
      </c>
      <c r="C40" s="34" t="s">
        <v>229</v>
      </c>
      <c r="D40" s="32" t="s">
        <v>230</v>
      </c>
      <c r="E40" s="33" t="s">
        <v>231</v>
      </c>
      <c r="F40" s="25" t="s">
        <v>232</v>
      </c>
      <c r="G40" s="32" t="s">
        <v>27</v>
      </c>
      <c r="H40" s="26">
        <v>1</v>
      </c>
      <c r="I40" s="44">
        <v>2000</v>
      </c>
      <c r="J40" s="44">
        <v>1900</v>
      </c>
      <c r="K40" s="45">
        <f t="shared" si="2"/>
        <v>100</v>
      </c>
      <c r="L40" s="25" t="s">
        <v>28</v>
      </c>
      <c r="M40" s="38" t="s">
        <v>197</v>
      </c>
      <c r="N40" s="46">
        <v>96</v>
      </c>
      <c r="O40" s="46">
        <v>96</v>
      </c>
      <c r="P40" s="33" t="s">
        <v>30</v>
      </c>
      <c r="Q40" s="33" t="s">
        <v>75</v>
      </c>
      <c r="R40" s="52" t="s">
        <v>94</v>
      </c>
      <c r="S40" s="52" t="s">
        <v>94</v>
      </c>
      <c r="T40" s="53"/>
    </row>
    <row r="41" s="3" customFormat="1" ht="39" customHeight="1" spans="1:20">
      <c r="A41" s="21">
        <v>38</v>
      </c>
      <c r="B41" s="32" t="s">
        <v>233</v>
      </c>
      <c r="C41" s="32" t="s">
        <v>234</v>
      </c>
      <c r="D41" s="32" t="s">
        <v>235</v>
      </c>
      <c r="E41" s="25" t="s">
        <v>236</v>
      </c>
      <c r="F41" s="35" t="s">
        <v>237</v>
      </c>
      <c r="G41" s="36" t="s">
        <v>27</v>
      </c>
      <c r="H41" s="26">
        <v>1</v>
      </c>
      <c r="I41" s="44">
        <v>3743.59</v>
      </c>
      <c r="J41" s="44">
        <v>3556.41</v>
      </c>
      <c r="K41" s="45">
        <f t="shared" si="2"/>
        <v>187.18</v>
      </c>
      <c r="L41" s="48" t="s">
        <v>238</v>
      </c>
      <c r="M41" s="38" t="s">
        <v>239</v>
      </c>
      <c r="N41" s="32">
        <v>60</v>
      </c>
      <c r="O41" s="32" t="s">
        <v>240</v>
      </c>
      <c r="P41" s="33" t="s">
        <v>30</v>
      </c>
      <c r="Q41" s="33" t="s">
        <v>75</v>
      </c>
      <c r="R41" s="52" t="s">
        <v>94</v>
      </c>
      <c r="S41" s="52" t="s">
        <v>94</v>
      </c>
      <c r="T41" s="53"/>
    </row>
    <row r="42" s="3" customFormat="1" ht="39" customHeight="1" spans="1:20">
      <c r="A42" s="21">
        <v>39</v>
      </c>
      <c r="B42" s="32" t="s">
        <v>241</v>
      </c>
      <c r="C42" s="32" t="s">
        <v>242</v>
      </c>
      <c r="D42" s="32" t="s">
        <v>243</v>
      </c>
      <c r="E42" s="25" t="s">
        <v>244</v>
      </c>
      <c r="F42" s="35" t="s">
        <v>245</v>
      </c>
      <c r="G42" s="36" t="s">
        <v>27</v>
      </c>
      <c r="H42" s="26">
        <v>1</v>
      </c>
      <c r="I42" s="44">
        <v>963.24</v>
      </c>
      <c r="J42" s="44">
        <v>791.13</v>
      </c>
      <c r="K42" s="45">
        <f t="shared" si="2"/>
        <v>172.11</v>
      </c>
      <c r="L42" s="48" t="s">
        <v>28</v>
      </c>
      <c r="M42" s="38" t="s">
        <v>246</v>
      </c>
      <c r="N42" s="46">
        <v>96</v>
      </c>
      <c r="O42" s="46">
        <v>83</v>
      </c>
      <c r="P42" s="33" t="s">
        <v>30</v>
      </c>
      <c r="Q42" s="33" t="s">
        <v>247</v>
      </c>
      <c r="R42" s="52" t="s">
        <v>32</v>
      </c>
      <c r="S42" s="52" t="s">
        <v>32</v>
      </c>
      <c r="T42" s="53"/>
    </row>
    <row r="43" s="3" customFormat="1" ht="39" customHeight="1" spans="1:20">
      <c r="A43" s="21">
        <v>40</v>
      </c>
      <c r="B43" s="32" t="s">
        <v>248</v>
      </c>
      <c r="C43" s="32" t="s">
        <v>249</v>
      </c>
      <c r="D43" s="32" t="s">
        <v>250</v>
      </c>
      <c r="E43" s="25" t="s">
        <v>244</v>
      </c>
      <c r="F43" s="35" t="s">
        <v>245</v>
      </c>
      <c r="G43" s="36" t="s">
        <v>27</v>
      </c>
      <c r="H43" s="26">
        <v>1</v>
      </c>
      <c r="I43" s="44">
        <v>963.24</v>
      </c>
      <c r="J43" s="44">
        <v>791.13</v>
      </c>
      <c r="K43" s="45">
        <f t="shared" si="2"/>
        <v>172.11</v>
      </c>
      <c r="L43" s="48" t="s">
        <v>28</v>
      </c>
      <c r="M43" s="38" t="s">
        <v>246</v>
      </c>
      <c r="N43" s="46">
        <v>96</v>
      </c>
      <c r="O43" s="46">
        <v>83</v>
      </c>
      <c r="P43" s="33" t="s">
        <v>30</v>
      </c>
      <c r="Q43" s="33" t="s">
        <v>247</v>
      </c>
      <c r="R43" s="52" t="s">
        <v>32</v>
      </c>
      <c r="S43" s="52" t="s">
        <v>32</v>
      </c>
      <c r="T43" s="53"/>
    </row>
    <row r="44" s="3" customFormat="1" ht="39" customHeight="1" spans="1:20">
      <c r="A44" s="21">
        <v>41</v>
      </c>
      <c r="B44" s="32" t="s">
        <v>251</v>
      </c>
      <c r="C44" s="32" t="s">
        <v>252</v>
      </c>
      <c r="D44" s="32" t="s">
        <v>253</v>
      </c>
      <c r="E44" s="25" t="s">
        <v>244</v>
      </c>
      <c r="F44" s="35" t="s">
        <v>245</v>
      </c>
      <c r="G44" s="36" t="s">
        <v>27</v>
      </c>
      <c r="H44" s="26">
        <v>1</v>
      </c>
      <c r="I44" s="44">
        <v>963.24</v>
      </c>
      <c r="J44" s="44">
        <v>791.13</v>
      </c>
      <c r="K44" s="45">
        <f t="shared" si="2"/>
        <v>172.11</v>
      </c>
      <c r="L44" s="48" t="s">
        <v>28</v>
      </c>
      <c r="M44" s="38" t="s">
        <v>246</v>
      </c>
      <c r="N44" s="46">
        <v>96</v>
      </c>
      <c r="O44" s="46">
        <v>83</v>
      </c>
      <c r="P44" s="33" t="s">
        <v>30</v>
      </c>
      <c r="Q44" s="33" t="s">
        <v>247</v>
      </c>
      <c r="R44" s="52" t="s">
        <v>32</v>
      </c>
      <c r="S44" s="52" t="s">
        <v>32</v>
      </c>
      <c r="T44" s="53"/>
    </row>
    <row r="45" s="3" customFormat="1" ht="39" customHeight="1" spans="1:20">
      <c r="A45" s="21">
        <v>42</v>
      </c>
      <c r="B45" s="32" t="s">
        <v>254</v>
      </c>
      <c r="C45" s="32" t="s">
        <v>255</v>
      </c>
      <c r="D45" s="32" t="s">
        <v>256</v>
      </c>
      <c r="E45" s="25" t="s">
        <v>244</v>
      </c>
      <c r="F45" s="35" t="s">
        <v>245</v>
      </c>
      <c r="G45" s="36" t="s">
        <v>27</v>
      </c>
      <c r="H45" s="26">
        <v>1</v>
      </c>
      <c r="I45" s="44">
        <v>963.24</v>
      </c>
      <c r="J45" s="44">
        <v>791.13</v>
      </c>
      <c r="K45" s="45">
        <f t="shared" si="2"/>
        <v>172.11</v>
      </c>
      <c r="L45" s="48" t="s">
        <v>28</v>
      </c>
      <c r="M45" s="38" t="s">
        <v>246</v>
      </c>
      <c r="N45" s="46">
        <v>96</v>
      </c>
      <c r="O45" s="46">
        <v>83</v>
      </c>
      <c r="P45" s="33" t="s">
        <v>30</v>
      </c>
      <c r="Q45" s="33" t="s">
        <v>247</v>
      </c>
      <c r="R45" s="52" t="s">
        <v>32</v>
      </c>
      <c r="S45" s="52" t="s">
        <v>32</v>
      </c>
      <c r="T45" s="53"/>
    </row>
    <row r="46" s="3" customFormat="1" ht="39" customHeight="1" spans="1:20">
      <c r="A46" s="21">
        <v>43</v>
      </c>
      <c r="B46" s="32" t="s">
        <v>257</v>
      </c>
      <c r="C46" s="32" t="s">
        <v>258</v>
      </c>
      <c r="D46" s="32" t="s">
        <v>259</v>
      </c>
      <c r="E46" s="25" t="s">
        <v>244</v>
      </c>
      <c r="F46" s="35" t="s">
        <v>245</v>
      </c>
      <c r="G46" s="36" t="s">
        <v>27</v>
      </c>
      <c r="H46" s="26">
        <v>1</v>
      </c>
      <c r="I46" s="44">
        <v>963.24</v>
      </c>
      <c r="J46" s="44">
        <v>791.13</v>
      </c>
      <c r="K46" s="45">
        <f t="shared" si="2"/>
        <v>172.11</v>
      </c>
      <c r="L46" s="48" t="s">
        <v>28</v>
      </c>
      <c r="M46" s="38" t="s">
        <v>246</v>
      </c>
      <c r="N46" s="46">
        <v>96</v>
      </c>
      <c r="O46" s="46">
        <v>83</v>
      </c>
      <c r="P46" s="33" t="s">
        <v>30</v>
      </c>
      <c r="Q46" s="33" t="s">
        <v>247</v>
      </c>
      <c r="R46" s="52" t="s">
        <v>32</v>
      </c>
      <c r="S46" s="52" t="s">
        <v>32</v>
      </c>
      <c r="T46" s="53"/>
    </row>
    <row r="47" s="3" customFormat="1" ht="41.1" customHeight="1" spans="1:20">
      <c r="A47" s="21">
        <v>44</v>
      </c>
      <c r="B47" s="32" t="s">
        <v>260</v>
      </c>
      <c r="C47" s="32" t="s">
        <v>261</v>
      </c>
      <c r="D47" s="32" t="s">
        <v>262</v>
      </c>
      <c r="E47" s="35" t="s">
        <v>244</v>
      </c>
      <c r="F47" s="37" t="s">
        <v>245</v>
      </c>
      <c r="G47" s="36" t="s">
        <v>27</v>
      </c>
      <c r="H47" s="26">
        <v>1</v>
      </c>
      <c r="I47" s="44">
        <v>963.24</v>
      </c>
      <c r="J47" s="44">
        <v>791.13</v>
      </c>
      <c r="K47" s="45">
        <f t="shared" si="2"/>
        <v>172.11</v>
      </c>
      <c r="L47" s="48" t="s">
        <v>28</v>
      </c>
      <c r="M47" s="32" t="s">
        <v>246</v>
      </c>
      <c r="N47" s="46">
        <v>96</v>
      </c>
      <c r="O47" s="46">
        <v>83</v>
      </c>
      <c r="P47" s="33" t="s">
        <v>30</v>
      </c>
      <c r="Q47" s="33" t="s">
        <v>247</v>
      </c>
      <c r="R47" s="52" t="s">
        <v>32</v>
      </c>
      <c r="S47" s="52" t="s">
        <v>32</v>
      </c>
      <c r="T47" s="53"/>
    </row>
    <row r="48" s="3" customFormat="1" ht="41.1" customHeight="1" spans="1:20">
      <c r="A48" s="21">
        <v>45</v>
      </c>
      <c r="B48" s="32" t="s">
        <v>263</v>
      </c>
      <c r="C48" s="32" t="s">
        <v>264</v>
      </c>
      <c r="D48" s="32" t="s">
        <v>265</v>
      </c>
      <c r="E48" s="25" t="s">
        <v>244</v>
      </c>
      <c r="F48" s="35" t="s">
        <v>245</v>
      </c>
      <c r="G48" s="36" t="s">
        <v>27</v>
      </c>
      <c r="H48" s="26">
        <v>1</v>
      </c>
      <c r="I48" s="44">
        <v>963.24</v>
      </c>
      <c r="J48" s="44">
        <v>791.13</v>
      </c>
      <c r="K48" s="45">
        <f t="shared" si="2"/>
        <v>172.11</v>
      </c>
      <c r="L48" s="48" t="s">
        <v>28</v>
      </c>
      <c r="M48" s="38" t="s">
        <v>246</v>
      </c>
      <c r="N48" s="46">
        <v>96</v>
      </c>
      <c r="O48" s="46">
        <v>83</v>
      </c>
      <c r="P48" s="33" t="s">
        <v>30</v>
      </c>
      <c r="Q48" s="33" t="s">
        <v>247</v>
      </c>
      <c r="R48" s="52" t="s">
        <v>32</v>
      </c>
      <c r="S48" s="52" t="s">
        <v>32</v>
      </c>
      <c r="T48" s="53"/>
    </row>
    <row r="49" s="3" customFormat="1" ht="41.1" customHeight="1" spans="1:20">
      <c r="A49" s="21">
        <v>46</v>
      </c>
      <c r="B49" s="32" t="s">
        <v>266</v>
      </c>
      <c r="C49" s="32" t="s">
        <v>267</v>
      </c>
      <c r="D49" s="32" t="s">
        <v>268</v>
      </c>
      <c r="E49" s="25" t="s">
        <v>244</v>
      </c>
      <c r="F49" s="35" t="s">
        <v>245</v>
      </c>
      <c r="G49" s="36" t="s">
        <v>27</v>
      </c>
      <c r="H49" s="26">
        <v>1</v>
      </c>
      <c r="I49" s="44">
        <v>963.24</v>
      </c>
      <c r="J49" s="44">
        <v>791.13</v>
      </c>
      <c r="K49" s="45">
        <f t="shared" si="2"/>
        <v>172.11</v>
      </c>
      <c r="L49" s="48" t="s">
        <v>28</v>
      </c>
      <c r="M49" s="38" t="s">
        <v>246</v>
      </c>
      <c r="N49" s="46">
        <v>96</v>
      </c>
      <c r="O49" s="46">
        <v>83</v>
      </c>
      <c r="P49" s="33" t="s">
        <v>30</v>
      </c>
      <c r="Q49" s="33" t="s">
        <v>247</v>
      </c>
      <c r="R49" s="52" t="s">
        <v>32</v>
      </c>
      <c r="S49" s="52" t="s">
        <v>32</v>
      </c>
      <c r="T49" s="53"/>
    </row>
    <row r="50" s="3" customFormat="1" ht="41.1" customHeight="1" spans="1:20">
      <c r="A50" s="21">
        <v>47</v>
      </c>
      <c r="B50" s="32" t="s">
        <v>269</v>
      </c>
      <c r="C50" s="32" t="s">
        <v>270</v>
      </c>
      <c r="D50" s="32" t="s">
        <v>271</v>
      </c>
      <c r="E50" s="25" t="s">
        <v>244</v>
      </c>
      <c r="F50" s="35" t="s">
        <v>245</v>
      </c>
      <c r="G50" s="36" t="s">
        <v>27</v>
      </c>
      <c r="H50" s="38">
        <v>1</v>
      </c>
      <c r="I50" s="44">
        <v>963.24</v>
      </c>
      <c r="J50" s="44">
        <v>791.13</v>
      </c>
      <c r="K50" s="45">
        <f t="shared" si="2"/>
        <v>172.11</v>
      </c>
      <c r="L50" s="48" t="s">
        <v>28</v>
      </c>
      <c r="M50" s="38" t="s">
        <v>246</v>
      </c>
      <c r="N50" s="46">
        <v>96</v>
      </c>
      <c r="O50" s="46">
        <v>83</v>
      </c>
      <c r="P50" s="33" t="s">
        <v>30</v>
      </c>
      <c r="Q50" s="33" t="s">
        <v>247</v>
      </c>
      <c r="R50" s="52" t="s">
        <v>32</v>
      </c>
      <c r="S50" s="52" t="s">
        <v>32</v>
      </c>
      <c r="T50" s="53"/>
    </row>
    <row r="51" s="3" customFormat="1" ht="41.1" customHeight="1" spans="1:20">
      <c r="A51" s="21">
        <v>48</v>
      </c>
      <c r="B51" s="32" t="s">
        <v>272</v>
      </c>
      <c r="C51" s="32" t="s">
        <v>273</v>
      </c>
      <c r="D51" s="32" t="s">
        <v>274</v>
      </c>
      <c r="E51" s="25" t="s">
        <v>244</v>
      </c>
      <c r="F51" s="35" t="s">
        <v>245</v>
      </c>
      <c r="G51" s="36" t="s">
        <v>27</v>
      </c>
      <c r="H51" s="38">
        <v>1</v>
      </c>
      <c r="I51" s="44">
        <v>963.24</v>
      </c>
      <c r="J51" s="44">
        <v>791.13</v>
      </c>
      <c r="K51" s="45">
        <f t="shared" si="2"/>
        <v>172.11</v>
      </c>
      <c r="L51" s="48" t="s">
        <v>28</v>
      </c>
      <c r="M51" s="38" t="s">
        <v>246</v>
      </c>
      <c r="N51" s="46">
        <v>96</v>
      </c>
      <c r="O51" s="46">
        <v>83</v>
      </c>
      <c r="P51" s="33" t="s">
        <v>30</v>
      </c>
      <c r="Q51" s="33" t="s">
        <v>247</v>
      </c>
      <c r="R51" s="52" t="s">
        <v>32</v>
      </c>
      <c r="S51" s="52" t="s">
        <v>32</v>
      </c>
      <c r="T51" s="53"/>
    </row>
    <row r="52" s="3" customFormat="1" ht="41.1" customHeight="1" spans="1:20">
      <c r="A52" s="21">
        <v>49</v>
      </c>
      <c r="B52" s="32" t="s">
        <v>275</v>
      </c>
      <c r="C52" s="32" t="s">
        <v>276</v>
      </c>
      <c r="D52" s="32" t="s">
        <v>277</v>
      </c>
      <c r="E52" s="25" t="s">
        <v>244</v>
      </c>
      <c r="F52" s="35" t="s">
        <v>245</v>
      </c>
      <c r="G52" s="36" t="s">
        <v>27</v>
      </c>
      <c r="H52" s="38">
        <v>1</v>
      </c>
      <c r="I52" s="44">
        <v>963.24</v>
      </c>
      <c r="J52" s="44">
        <v>791.13</v>
      </c>
      <c r="K52" s="45">
        <f t="shared" si="2"/>
        <v>172.11</v>
      </c>
      <c r="L52" s="48" t="s">
        <v>28</v>
      </c>
      <c r="M52" s="38" t="s">
        <v>246</v>
      </c>
      <c r="N52" s="46">
        <v>96</v>
      </c>
      <c r="O52" s="46">
        <v>83</v>
      </c>
      <c r="P52" s="33" t="s">
        <v>30</v>
      </c>
      <c r="Q52" s="33" t="s">
        <v>247</v>
      </c>
      <c r="R52" s="52" t="s">
        <v>32</v>
      </c>
      <c r="S52" s="52" t="s">
        <v>32</v>
      </c>
      <c r="T52" s="53"/>
    </row>
    <row r="53" s="3" customFormat="1" ht="41.1" customHeight="1" spans="1:20">
      <c r="A53" s="21">
        <v>50</v>
      </c>
      <c r="B53" s="32" t="s">
        <v>278</v>
      </c>
      <c r="C53" s="32" t="s">
        <v>279</v>
      </c>
      <c r="D53" s="32" t="s">
        <v>280</v>
      </c>
      <c r="E53" s="25" t="s">
        <v>244</v>
      </c>
      <c r="F53" s="35" t="s">
        <v>245</v>
      </c>
      <c r="G53" s="36" t="s">
        <v>27</v>
      </c>
      <c r="H53" s="38">
        <v>1</v>
      </c>
      <c r="I53" s="44">
        <v>963.24</v>
      </c>
      <c r="J53" s="44">
        <v>791.13</v>
      </c>
      <c r="K53" s="45">
        <f t="shared" si="2"/>
        <v>172.11</v>
      </c>
      <c r="L53" s="48" t="s">
        <v>28</v>
      </c>
      <c r="M53" s="38" t="s">
        <v>246</v>
      </c>
      <c r="N53" s="46">
        <v>96</v>
      </c>
      <c r="O53" s="46">
        <v>83</v>
      </c>
      <c r="P53" s="33" t="s">
        <v>30</v>
      </c>
      <c r="Q53" s="33" t="s">
        <v>247</v>
      </c>
      <c r="R53" s="52" t="s">
        <v>32</v>
      </c>
      <c r="S53" s="52" t="s">
        <v>32</v>
      </c>
      <c r="T53" s="53"/>
    </row>
    <row r="54" s="3" customFormat="1" ht="41.1" customHeight="1" spans="1:20">
      <c r="A54" s="21">
        <v>51</v>
      </c>
      <c r="B54" s="32" t="s">
        <v>281</v>
      </c>
      <c r="C54" s="32" t="s">
        <v>282</v>
      </c>
      <c r="D54" s="32" t="s">
        <v>283</v>
      </c>
      <c r="E54" s="35" t="s">
        <v>244</v>
      </c>
      <c r="F54" s="37" t="s">
        <v>245</v>
      </c>
      <c r="G54" s="36" t="s">
        <v>27</v>
      </c>
      <c r="H54" s="38">
        <v>1</v>
      </c>
      <c r="I54" s="44">
        <v>963.24</v>
      </c>
      <c r="J54" s="44">
        <v>791.13</v>
      </c>
      <c r="K54" s="45">
        <f t="shared" si="2"/>
        <v>172.11</v>
      </c>
      <c r="L54" s="48" t="s">
        <v>28</v>
      </c>
      <c r="M54" s="32" t="s">
        <v>246</v>
      </c>
      <c r="N54" s="46">
        <v>96</v>
      </c>
      <c r="O54" s="46">
        <v>83</v>
      </c>
      <c r="P54" s="33" t="s">
        <v>30</v>
      </c>
      <c r="Q54" s="33" t="s">
        <v>247</v>
      </c>
      <c r="R54" s="52" t="s">
        <v>32</v>
      </c>
      <c r="S54" s="52" t="s">
        <v>32</v>
      </c>
      <c r="T54" s="53"/>
    </row>
    <row r="55" s="3" customFormat="1" ht="41.1" customHeight="1" spans="1:20">
      <c r="A55" s="21">
        <v>52</v>
      </c>
      <c r="B55" s="32" t="s">
        <v>284</v>
      </c>
      <c r="C55" s="32" t="s">
        <v>285</v>
      </c>
      <c r="D55" s="32" t="s">
        <v>286</v>
      </c>
      <c r="E55" s="25" t="s">
        <v>244</v>
      </c>
      <c r="F55" s="35" t="s">
        <v>245</v>
      </c>
      <c r="G55" s="36" t="s">
        <v>27</v>
      </c>
      <c r="H55" s="38">
        <v>1</v>
      </c>
      <c r="I55" s="44">
        <v>963.24</v>
      </c>
      <c r="J55" s="44">
        <v>791.13</v>
      </c>
      <c r="K55" s="45">
        <f t="shared" si="2"/>
        <v>172.11</v>
      </c>
      <c r="L55" s="48" t="s">
        <v>28</v>
      </c>
      <c r="M55" s="38" t="s">
        <v>246</v>
      </c>
      <c r="N55" s="46">
        <v>96</v>
      </c>
      <c r="O55" s="46">
        <v>83</v>
      </c>
      <c r="P55" s="33" t="s">
        <v>30</v>
      </c>
      <c r="Q55" s="33" t="s">
        <v>247</v>
      </c>
      <c r="R55" s="52" t="s">
        <v>32</v>
      </c>
      <c r="S55" s="52" t="s">
        <v>32</v>
      </c>
      <c r="T55" s="53"/>
    </row>
    <row r="56" s="3" customFormat="1" ht="41.1" customHeight="1" spans="1:20">
      <c r="A56" s="21">
        <v>53</v>
      </c>
      <c r="B56" s="32" t="s">
        <v>287</v>
      </c>
      <c r="C56" s="32" t="s">
        <v>288</v>
      </c>
      <c r="D56" s="32" t="s">
        <v>289</v>
      </c>
      <c r="E56" s="25" t="s">
        <v>244</v>
      </c>
      <c r="F56" s="35" t="s">
        <v>245</v>
      </c>
      <c r="G56" s="36" t="s">
        <v>27</v>
      </c>
      <c r="H56" s="38">
        <v>1</v>
      </c>
      <c r="I56" s="44">
        <v>963.24</v>
      </c>
      <c r="J56" s="44">
        <v>791.13</v>
      </c>
      <c r="K56" s="45">
        <f t="shared" si="2"/>
        <v>172.11</v>
      </c>
      <c r="L56" s="48" t="s">
        <v>28</v>
      </c>
      <c r="M56" s="38" t="s">
        <v>246</v>
      </c>
      <c r="N56" s="46">
        <v>96</v>
      </c>
      <c r="O56" s="46">
        <v>83</v>
      </c>
      <c r="P56" s="33" t="s">
        <v>30</v>
      </c>
      <c r="Q56" s="33" t="s">
        <v>247</v>
      </c>
      <c r="R56" s="52" t="s">
        <v>32</v>
      </c>
      <c r="S56" s="52" t="s">
        <v>32</v>
      </c>
      <c r="T56" s="53"/>
    </row>
    <row r="57" s="3" customFormat="1" ht="41.1" customHeight="1" spans="1:20">
      <c r="A57" s="21">
        <v>54</v>
      </c>
      <c r="B57" s="32" t="s">
        <v>290</v>
      </c>
      <c r="C57" s="32" t="s">
        <v>291</v>
      </c>
      <c r="D57" s="32" t="s">
        <v>292</v>
      </c>
      <c r="E57" s="25" t="s">
        <v>244</v>
      </c>
      <c r="F57" s="35" t="s">
        <v>245</v>
      </c>
      <c r="G57" s="36" t="s">
        <v>27</v>
      </c>
      <c r="H57" s="38">
        <v>1</v>
      </c>
      <c r="I57" s="44">
        <v>963.37</v>
      </c>
      <c r="J57" s="44">
        <v>791.25</v>
      </c>
      <c r="K57" s="45">
        <f t="shared" si="2"/>
        <v>172.12</v>
      </c>
      <c r="L57" s="48" t="s">
        <v>28</v>
      </c>
      <c r="M57" s="38" t="s">
        <v>246</v>
      </c>
      <c r="N57" s="46">
        <v>96</v>
      </c>
      <c r="O57" s="46">
        <v>83</v>
      </c>
      <c r="P57" s="33" t="s">
        <v>30</v>
      </c>
      <c r="Q57" s="33" t="s">
        <v>247</v>
      </c>
      <c r="R57" s="52" t="s">
        <v>32</v>
      </c>
      <c r="S57" s="52" t="s">
        <v>32</v>
      </c>
      <c r="T57" s="53"/>
    </row>
    <row r="58" s="3" customFormat="1" ht="41.1" customHeight="1" spans="1:20">
      <c r="A58" s="21">
        <v>55</v>
      </c>
      <c r="B58" s="32" t="s">
        <v>293</v>
      </c>
      <c r="C58" s="32" t="s">
        <v>294</v>
      </c>
      <c r="D58" s="32" t="s">
        <v>295</v>
      </c>
      <c r="E58" s="25" t="s">
        <v>296</v>
      </c>
      <c r="F58" s="35" t="s">
        <v>297</v>
      </c>
      <c r="G58" s="36" t="s">
        <v>27</v>
      </c>
      <c r="H58" s="38">
        <v>1</v>
      </c>
      <c r="I58" s="44">
        <v>5373.55</v>
      </c>
      <c r="J58" s="44">
        <v>5104.87</v>
      </c>
      <c r="K58" s="45">
        <f t="shared" si="2"/>
        <v>268.68</v>
      </c>
      <c r="L58" s="48" t="s">
        <v>28</v>
      </c>
      <c r="M58" s="38" t="s">
        <v>118</v>
      </c>
      <c r="N58" s="49">
        <v>55</v>
      </c>
      <c r="O58" s="32" t="s">
        <v>298</v>
      </c>
      <c r="P58" s="33" t="s">
        <v>30</v>
      </c>
      <c r="Q58" s="33" t="s">
        <v>299</v>
      </c>
      <c r="R58" s="52" t="s">
        <v>32</v>
      </c>
      <c r="S58" s="52" t="s">
        <v>32</v>
      </c>
      <c r="T58" s="53"/>
    </row>
    <row r="59" s="3" customFormat="1" ht="41.1" customHeight="1" spans="1:20">
      <c r="A59" s="21">
        <v>56</v>
      </c>
      <c r="B59" s="32" t="s">
        <v>300</v>
      </c>
      <c r="C59" s="32" t="s">
        <v>301</v>
      </c>
      <c r="D59" s="32" t="s">
        <v>302</v>
      </c>
      <c r="E59" s="25" t="s">
        <v>303</v>
      </c>
      <c r="F59" s="35" t="s">
        <v>304</v>
      </c>
      <c r="G59" s="36" t="s">
        <v>147</v>
      </c>
      <c r="H59" s="38">
        <v>1</v>
      </c>
      <c r="I59" s="44">
        <v>5676.95</v>
      </c>
      <c r="J59" s="44">
        <v>5393.1</v>
      </c>
      <c r="K59" s="45">
        <f t="shared" si="2"/>
        <v>283.849999999999</v>
      </c>
      <c r="L59" s="48" t="s">
        <v>28</v>
      </c>
      <c r="M59" s="38" t="s">
        <v>118</v>
      </c>
      <c r="N59" s="49">
        <v>54</v>
      </c>
      <c r="O59" s="32" t="s">
        <v>305</v>
      </c>
      <c r="P59" s="33" t="s">
        <v>30</v>
      </c>
      <c r="Q59" s="33" t="s">
        <v>136</v>
      </c>
      <c r="R59" s="52" t="s">
        <v>32</v>
      </c>
      <c r="S59" s="52" t="s">
        <v>32</v>
      </c>
      <c r="T59" s="53"/>
    </row>
    <row r="60" s="3" customFormat="1" ht="41.1" customHeight="1" spans="1:20">
      <c r="A60" s="21">
        <v>57</v>
      </c>
      <c r="B60" s="32" t="s">
        <v>306</v>
      </c>
      <c r="C60" s="32" t="s">
        <v>307</v>
      </c>
      <c r="D60" s="32" t="s">
        <v>308</v>
      </c>
      <c r="E60" s="25" t="s">
        <v>309</v>
      </c>
      <c r="F60" s="35" t="s">
        <v>310</v>
      </c>
      <c r="G60" s="36" t="s">
        <v>27</v>
      </c>
      <c r="H60" s="38">
        <v>1</v>
      </c>
      <c r="I60" s="44">
        <v>20407.69</v>
      </c>
      <c r="J60" s="44">
        <v>19387.31</v>
      </c>
      <c r="K60" s="45">
        <f t="shared" si="2"/>
        <v>1020.38</v>
      </c>
      <c r="L60" s="48" t="s">
        <v>28</v>
      </c>
      <c r="M60" s="38" t="s">
        <v>107</v>
      </c>
      <c r="N60" s="46">
        <v>96</v>
      </c>
      <c r="O60" s="46">
        <v>96</v>
      </c>
      <c r="P60" s="33" t="s">
        <v>30</v>
      </c>
      <c r="Q60" s="33" t="s">
        <v>311</v>
      </c>
      <c r="R60" s="52" t="s">
        <v>32</v>
      </c>
      <c r="S60" s="52" t="s">
        <v>32</v>
      </c>
      <c r="T60" s="53"/>
    </row>
    <row r="61" s="3" customFormat="1" ht="41.1" customHeight="1" spans="1:20">
      <c r="A61" s="21">
        <v>58</v>
      </c>
      <c r="B61" s="32" t="s">
        <v>312</v>
      </c>
      <c r="C61" s="32" t="s">
        <v>313</v>
      </c>
      <c r="D61" s="32" t="s">
        <v>314</v>
      </c>
      <c r="E61" s="35" t="s">
        <v>315</v>
      </c>
      <c r="F61" s="37"/>
      <c r="G61" s="36" t="s">
        <v>27</v>
      </c>
      <c r="H61" s="38">
        <v>1</v>
      </c>
      <c r="I61" s="44">
        <v>5857.5</v>
      </c>
      <c r="J61" s="44">
        <v>5564.62</v>
      </c>
      <c r="K61" s="45">
        <f t="shared" si="2"/>
        <v>292.88</v>
      </c>
      <c r="L61" s="48" t="s">
        <v>28</v>
      </c>
      <c r="M61" s="32" t="s">
        <v>118</v>
      </c>
      <c r="N61" s="46">
        <v>115</v>
      </c>
      <c r="O61" s="46">
        <v>115</v>
      </c>
      <c r="P61" s="33" t="s">
        <v>30</v>
      </c>
      <c r="Q61" s="33" t="s">
        <v>316</v>
      </c>
      <c r="R61" s="52" t="s">
        <v>32</v>
      </c>
      <c r="S61" s="52" t="s">
        <v>32</v>
      </c>
      <c r="T61" s="53"/>
    </row>
    <row r="62" s="3" customFormat="1" ht="41.1" customHeight="1" spans="1:20">
      <c r="A62" s="21">
        <v>59</v>
      </c>
      <c r="B62" s="32" t="s">
        <v>317</v>
      </c>
      <c r="C62" s="32" t="s">
        <v>318</v>
      </c>
      <c r="D62" s="32" t="s">
        <v>319</v>
      </c>
      <c r="E62" s="25" t="s">
        <v>315</v>
      </c>
      <c r="F62" s="35" t="s">
        <v>320</v>
      </c>
      <c r="G62" s="36" t="s">
        <v>27</v>
      </c>
      <c r="H62" s="38">
        <v>1</v>
      </c>
      <c r="I62" s="44">
        <v>6067.03</v>
      </c>
      <c r="J62" s="44">
        <v>5763.68</v>
      </c>
      <c r="K62" s="45">
        <f t="shared" si="2"/>
        <v>303.349999999999</v>
      </c>
      <c r="L62" s="48" t="s">
        <v>28</v>
      </c>
      <c r="M62" s="38" t="s">
        <v>118</v>
      </c>
      <c r="N62" s="46">
        <v>73</v>
      </c>
      <c r="O62" s="46">
        <v>73</v>
      </c>
      <c r="P62" s="33" t="s">
        <v>30</v>
      </c>
      <c r="Q62" s="33" t="s">
        <v>316</v>
      </c>
      <c r="R62" s="52" t="s">
        <v>32</v>
      </c>
      <c r="S62" s="52" t="s">
        <v>32</v>
      </c>
      <c r="T62" s="53"/>
    </row>
    <row r="63" s="3" customFormat="1" ht="41.1" customHeight="1" spans="1:20">
      <c r="A63" s="21">
        <v>60</v>
      </c>
      <c r="B63" s="32" t="s">
        <v>321</v>
      </c>
      <c r="C63" s="32" t="s">
        <v>322</v>
      </c>
      <c r="D63" s="32" t="s">
        <v>323</v>
      </c>
      <c r="E63" s="25" t="s">
        <v>324</v>
      </c>
      <c r="F63" s="35"/>
      <c r="G63" s="36" t="s">
        <v>27</v>
      </c>
      <c r="H63" s="38">
        <v>1</v>
      </c>
      <c r="I63" s="44">
        <v>5446.02</v>
      </c>
      <c r="J63" s="44">
        <v>5173.72</v>
      </c>
      <c r="K63" s="45">
        <f t="shared" si="2"/>
        <v>272.3</v>
      </c>
      <c r="L63" s="48" t="s">
        <v>28</v>
      </c>
      <c r="M63" s="38" t="s">
        <v>118</v>
      </c>
      <c r="N63" s="46">
        <v>79</v>
      </c>
      <c r="O63" s="46">
        <v>79</v>
      </c>
      <c r="P63" s="33" t="s">
        <v>30</v>
      </c>
      <c r="Q63" s="33" t="s">
        <v>316</v>
      </c>
      <c r="R63" s="52" t="s">
        <v>32</v>
      </c>
      <c r="S63" s="52" t="s">
        <v>32</v>
      </c>
      <c r="T63" s="53"/>
    </row>
    <row r="64" s="3" customFormat="1" ht="41.1" customHeight="1" spans="1:20">
      <c r="A64" s="21">
        <v>61</v>
      </c>
      <c r="B64" s="32" t="s">
        <v>325</v>
      </c>
      <c r="C64" s="32" t="s">
        <v>326</v>
      </c>
      <c r="D64" s="32" t="s">
        <v>327</v>
      </c>
      <c r="E64" s="25" t="s">
        <v>315</v>
      </c>
      <c r="F64" s="35" t="s">
        <v>328</v>
      </c>
      <c r="G64" s="36" t="s">
        <v>27</v>
      </c>
      <c r="H64" s="38">
        <v>1</v>
      </c>
      <c r="I64" s="44">
        <v>4616.73</v>
      </c>
      <c r="J64" s="44">
        <v>4385.89</v>
      </c>
      <c r="K64" s="45">
        <f t="shared" si="2"/>
        <v>230.839999999999</v>
      </c>
      <c r="L64" s="48" t="s">
        <v>28</v>
      </c>
      <c r="M64" s="38" t="s">
        <v>118</v>
      </c>
      <c r="N64" s="46">
        <v>113</v>
      </c>
      <c r="O64" s="46">
        <v>113</v>
      </c>
      <c r="P64" s="33" t="s">
        <v>30</v>
      </c>
      <c r="Q64" s="33" t="s">
        <v>316</v>
      </c>
      <c r="R64" s="52" t="s">
        <v>32</v>
      </c>
      <c r="S64" s="52" t="s">
        <v>32</v>
      </c>
      <c r="T64" s="53"/>
    </row>
    <row r="65" s="4" customFormat="1" ht="27.75" customHeight="1" spans="1:20">
      <c r="A65" s="55" t="s">
        <v>329</v>
      </c>
      <c r="B65" s="55"/>
      <c r="C65" s="55"/>
      <c r="D65" s="56"/>
      <c r="E65" s="56"/>
      <c r="F65" s="56"/>
      <c r="G65" s="55"/>
      <c r="H65" s="57">
        <v>61</v>
      </c>
      <c r="I65" s="73">
        <f>SUM(I4:I64)</f>
        <v>151907.84</v>
      </c>
      <c r="J65" s="73">
        <f>SUM(J4:J64)</f>
        <v>139060.65</v>
      </c>
      <c r="K65" s="73">
        <f>SUM(K4:K64)</f>
        <v>12847.19</v>
      </c>
      <c r="L65" s="74" t="s">
        <v>330</v>
      </c>
      <c r="M65" s="75" t="s">
        <v>330</v>
      </c>
      <c r="N65" s="75" t="s">
        <v>330</v>
      </c>
      <c r="O65" s="75" t="s">
        <v>330</v>
      </c>
      <c r="P65" s="74" t="s">
        <v>330</v>
      </c>
      <c r="Q65" s="75" t="s">
        <v>330</v>
      </c>
      <c r="R65" s="75"/>
      <c r="S65" s="75"/>
      <c r="T65" s="74"/>
    </row>
    <row r="66" s="5" customFormat="1" ht="16.5" spans="1:20">
      <c r="A66" s="58"/>
      <c r="B66" s="58"/>
      <c r="C66" s="58"/>
      <c r="D66" s="58"/>
      <c r="E66" s="59"/>
      <c r="F66" s="59"/>
      <c r="G66" s="58"/>
      <c r="H66" s="58"/>
      <c r="I66" s="58"/>
      <c r="J66" s="58"/>
      <c r="K66" s="58"/>
      <c r="L66" s="59"/>
      <c r="M66" s="58"/>
      <c r="N66" s="58"/>
      <c r="O66" s="58"/>
      <c r="P66" s="59"/>
      <c r="T66" s="78"/>
    </row>
    <row r="67" s="5" customFormat="1" ht="16.5" spans="1:20">
      <c r="A67" s="60"/>
      <c r="B67" s="60"/>
      <c r="C67" s="60"/>
      <c r="D67" s="61"/>
      <c r="E67" s="62"/>
      <c r="F67" s="62"/>
      <c r="G67" s="63"/>
      <c r="H67" s="64"/>
      <c r="I67" s="64"/>
      <c r="J67" s="64"/>
      <c r="K67" s="61"/>
      <c r="L67" s="66"/>
      <c r="M67" s="61"/>
      <c r="N67" s="61"/>
      <c r="O67" s="61"/>
      <c r="P67" s="66"/>
      <c r="T67" s="78"/>
    </row>
    <row r="68" s="5" customFormat="1" ht="16.5" spans="1:20">
      <c r="A68" s="65"/>
      <c r="B68" s="65"/>
      <c r="C68" s="60"/>
      <c r="D68" s="66"/>
      <c r="E68" s="62"/>
      <c r="F68" s="62"/>
      <c r="G68" s="67"/>
      <c r="H68" s="68"/>
      <c r="I68" s="68"/>
      <c r="J68" s="68"/>
      <c r="K68" s="66"/>
      <c r="L68" s="60"/>
      <c r="M68" s="76"/>
      <c r="N68" s="76"/>
      <c r="O68" s="76"/>
      <c r="P68" s="60"/>
      <c r="T68" s="78"/>
    </row>
    <row r="69" s="5" customFormat="1" ht="16.5" spans="1:20">
      <c r="A69" s="60"/>
      <c r="B69" s="60"/>
      <c r="C69" s="60"/>
      <c r="D69" s="61"/>
      <c r="E69" s="62"/>
      <c r="F69" s="62"/>
      <c r="G69" s="63"/>
      <c r="H69" s="64"/>
      <c r="I69" s="64"/>
      <c r="J69" s="64"/>
      <c r="K69" s="61"/>
      <c r="L69" s="66"/>
      <c r="M69" s="61"/>
      <c r="N69" s="61"/>
      <c r="O69" s="61"/>
      <c r="P69" s="66"/>
      <c r="T69" s="78"/>
    </row>
    <row r="70" s="5" customFormat="1" ht="16.5" spans="1:20">
      <c r="A70" s="69"/>
      <c r="B70" s="69"/>
      <c r="C70" s="69"/>
      <c r="D70" s="69"/>
      <c r="E70" s="62"/>
      <c r="F70" s="62"/>
      <c r="G70" s="63"/>
      <c r="H70" s="64"/>
      <c r="I70" s="64"/>
      <c r="J70" s="64"/>
      <c r="K70" s="61"/>
      <c r="L70" s="66"/>
      <c r="M70" s="69"/>
      <c r="N70" s="69"/>
      <c r="O70" s="69"/>
      <c r="P70" s="66"/>
      <c r="T70" s="78"/>
    </row>
    <row r="71" s="5" customFormat="1" ht="14" spans="2:20">
      <c r="B71" s="6"/>
      <c r="C71" s="6"/>
      <c r="D71" s="70"/>
      <c r="E71" s="71"/>
      <c r="F71" s="71"/>
      <c r="H71" s="72"/>
      <c r="I71" s="77"/>
      <c r="J71" s="77"/>
      <c r="K71" s="77"/>
      <c r="L71" s="78"/>
      <c r="P71" s="78"/>
      <c r="T71" s="78"/>
    </row>
    <row r="72" s="5" customFormat="1" ht="14" spans="2:20">
      <c r="B72" s="6"/>
      <c r="C72" s="6"/>
      <c r="D72" s="70"/>
      <c r="E72" s="71"/>
      <c r="F72" s="71"/>
      <c r="H72" s="72"/>
      <c r="I72" s="77"/>
      <c r="J72" s="77"/>
      <c r="K72" s="77"/>
      <c r="L72" s="78"/>
      <c r="P72" s="78"/>
      <c r="T72" s="78"/>
    </row>
  </sheetData>
  <mergeCells count="9">
    <mergeCell ref="A1:T1"/>
    <mergeCell ref="L2:M2"/>
    <mergeCell ref="Q2:T2"/>
    <mergeCell ref="A65:G65"/>
    <mergeCell ref="A66:P66"/>
    <mergeCell ref="A68:B68"/>
    <mergeCell ref="L68:P68"/>
    <mergeCell ref="A70:E70"/>
    <mergeCell ref="L70:P70"/>
  </mergeCells>
  <dataValidations count="1">
    <dataValidation type="list" allowBlank="1" showInputMessage="1" showErrorMessage="1" sqref="S4 S5 R6 S6 R7 S7 R8 S8 R9 S9 R10 S10 R11 S11 R12 S12 R13 S13 R14 S14 R15 S15 R16 S16 R17 S17 R18 S18 R19 S19 R20 S20 R21 S21 R22 S22 R23 S23 R24 S24 R25 S25 R26 S26 R27 S27 R28 S28 R34 S34 R35 S35 R36 S36 R42 S42 R43 S43 R44 S44 R45 S45 R46 S46 R47 S47 R48 S48 R49 S49 R50 S50 R51 S51 R52 S52 R53 S53 R54 S54 R55 S55 R56 S56 R57 S57 R58 S58 R59 S59 R60 S60 R61 S61 R62 S62 R63 S63 R64 S64 R4:R5">
      <formula1>"是,否"</formula1>
    </dataValidation>
  </dataValidations>
  <printOptions horizontalCentered="1"/>
  <pageMargins left="0.118055555555556" right="0.0388888888888889" top="0.236111111111111" bottom="0.156944444444444" header="0.31496062992126" footer="0.118055555555556"/>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报废清单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云采链平台-清</cp:lastModifiedBy>
  <dcterms:created xsi:type="dcterms:W3CDTF">2019-03-28T01:35:00Z</dcterms:created>
  <dcterms:modified xsi:type="dcterms:W3CDTF">2024-04-30T02:53:42Z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D5FAA1BA5F9A4EFDB664D6C70C1AA297_13</vt:lpwstr>
  </property>
</Properties>
</file>