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tabRatio="953" activeTab="9"/>
  </bookViews>
  <sheets>
    <sheet name="包1-1" sheetId="1" r:id="rId1"/>
    <sheet name="包1-2" sheetId="5" r:id="rId2"/>
    <sheet name="包1-3" sheetId="3" r:id="rId3"/>
    <sheet name="包1-4" sheetId="6" r:id="rId4"/>
    <sheet name="包1-5" sheetId="7" r:id="rId5"/>
    <sheet name="包2-1" sheetId="8" r:id="rId6"/>
    <sheet name="包2-2" sheetId="9" r:id="rId7"/>
    <sheet name="包2-3" sheetId="10" r:id="rId8"/>
    <sheet name="包2-4" sheetId="11" r:id="rId9"/>
    <sheet name="包2-5"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30434</author>
  </authors>
  <commentList>
    <comment ref="B309" authorId="0">
      <text>
        <r>
          <rPr>
            <b/>
            <sz val="9"/>
            <rFont val="宋体"/>
            <charset val="134"/>
          </rPr>
          <t>30434:</t>
        </r>
        <r>
          <rPr>
            <sz val="9"/>
            <rFont val="宋体"/>
            <charset val="134"/>
          </rPr>
          <t xml:space="preserve">
如果是参数一样，可合并同一项，如参数不一样，则注明“抢救车1”“抢救车2”</t>
        </r>
      </text>
    </comment>
    <comment ref="B340" authorId="0">
      <text>
        <r>
          <rPr>
            <b/>
            <sz val="9"/>
            <rFont val="宋体"/>
            <charset val="134"/>
          </rPr>
          <t>30434:</t>
        </r>
        <r>
          <rPr>
            <sz val="9"/>
            <rFont val="宋体"/>
            <charset val="134"/>
          </rPr>
          <t xml:space="preserve">
如果是参数一样，可合并同一项，如参数不一样，则注明“诊疗床1”“诊疗床2”
</t>
        </r>
      </text>
    </comment>
  </commentList>
</comments>
</file>

<file path=xl/sharedStrings.xml><?xml version="1.0" encoding="utf-8"?>
<sst xmlns="http://schemas.openxmlformats.org/spreadsheetml/2006/main" count="1543" uniqueCount="1380">
  <si>
    <t>序号</t>
  </si>
  <si>
    <t>设备名称（标准名称）</t>
  </si>
  <si>
    <t>数量（台/套）</t>
  </si>
  <si>
    <t>分号</t>
  </si>
  <si>
    <t>技术参数</t>
  </si>
  <si>
    <t>维保要求</t>
  </si>
  <si>
    <t>盆底康复治疗仪</t>
  </si>
  <si>
    <t>1台</t>
  </si>
  <si>
    <t>四通道主机，包含电刺激、表面肌电采集和共用参考等A、B、C、D、REF五个通道接口；</t>
  </si>
  <si>
    <t>除损耗件外，设备主机和软件全保6年</t>
  </si>
  <si>
    <t>主机采用触控式导航面板，可单机便携工作；</t>
  </si>
  <si>
    <t>采用蓝牙无线传输，通过蓝牙可实现主机与APP软件、生物刺激反馈软件等联合使用，实现无线生物反馈，开启多场景生物反馈评估及训练，如站立，行走，模拟爬梯等生活场景下的生物反馈训练；</t>
  </si>
  <si>
    <t>电刺激工作时，主机屏幕上能够显示实时电流和设定电流，可分别或同时调节各个通道的电流大小；</t>
  </si>
  <si>
    <t>双级联接口，可最多同时级联4台主机，扩展为16通道；</t>
  </si>
  <si>
    <t>采样位数：16位；</t>
  </si>
  <si>
    <t>测量范围：1μV～3000μV(r.m.s)；(需提供产品注册证或第三方检测报告）</t>
  </si>
  <si>
    <t>最高分辨率：≤2μV(r.m.s) ；</t>
  </si>
  <si>
    <t>输出电流：0～100 mA，最小可调节步长50 µA，可实现0-600μA的微电流刺激；（需提供产品注册证或第三方检测报告）</t>
  </si>
  <si>
    <t>1.10</t>
  </si>
  <si>
    <t>刺激频率：0.5Hz～150Hz，最小可调节步长1Hz；(需提供产品注册证或第三方检测报告）</t>
  </si>
  <si>
    <t>脉冲宽度：50μs～500ms；(需提供产品注册证或第三方检测报告）</t>
  </si>
  <si>
    <t>12.刺激/休息时间：1s～99s可调，最小可调节步长1s；</t>
  </si>
  <si>
    <t>多种盆底肌电评估模式：一分钟评估，三分钟评估和具有国际通用标准的Glazer评估，具有欧洲生物反馈协会（BFE）认可的数据库和授权书；</t>
  </si>
  <si>
    <t>Glazer评估具有基于大数据建立的盆底常模类型，可智能解读评估报告的五种评估结果；</t>
  </si>
  <si>
    <t>情景评估模式：采用蓝牙无线传输，可实现实际生活情景下如腹压增加时的盆底功能评估；</t>
  </si>
  <si>
    <t>结合临床路径管理规范，以Glazer评估的结果和盆底专科病历信息的患者症状为依据，智能推荐个性化的处方治疗方案，一键开启治疗；</t>
  </si>
  <si>
    <t>神经肌肉电刺激、肌电触发电刺激，重建中枢对盆底肌肉的控制，具有尿失禁、盆腔脏器脱垂、便秘、子宫复旧、尿潴留、肌肉酸痛等专业治疗方案；</t>
  </si>
  <si>
    <t>肌电触发电刺激具有阈值上和阈值下两种触发方式，并且可选择手动阈值模式和自动阈值模式；</t>
  </si>
  <si>
    <t>经皮神经电刺激具有连续刺激模式、爆发刺激模式、调频调幅刺激模式，可实现急性和慢性疼痛的缓解；</t>
  </si>
  <si>
    <t>微电流刺激采用500ms刺激脉宽，微安级电流输出，可实现组织细胞修复，解决伤口愈合、瘢痕淡化、促进循环、淋巴水肿等问题；</t>
  </si>
  <si>
    <t>可自定义治疗方案，并可根据用户习惯对自定义方案进行排序；</t>
  </si>
  <si>
    <t>所有生物反馈游戏训练开始前均有一分钟的热身阶段，为患者提供盆底训练的学习过程，且热身阶段的表现作为后续训练的依据；</t>
  </si>
  <si>
    <t>可在诊疗记录中预览评估报告，回放评估过程，快速开始评估方案、治疗方案；</t>
  </si>
  <si>
    <t>数据统计分析功能：可汇总导出患者的诊疗记录，可分析统计医生工作量、患者治疗数据以及耗材使用情况；</t>
  </si>
  <si>
    <t>内置微云，可实现多种以及同类多台设备上患者基本信息、诊疗记录和方案参数的实时同步；</t>
  </si>
  <si>
    <t>支持盆底专科信息系统，可实现盆底中心数据共享、规范诊疗的电子病历系统、预约及患者排班、科室患者及工作量的统计与分析功能等；</t>
  </si>
  <si>
    <t>提供评估筛查一次性无菌阴道电极，降低院内感染率，减少医患纠纷。(需提供产品注册证或第三方检测报告）</t>
  </si>
  <si>
    <t>射频控温热凝治疗仪</t>
  </si>
  <si>
    <t>电阻抗模式: 优于人体生物阻抗特性的30-2999欧姆宽频数据显示范围；</t>
  </si>
  <si>
    <t>电刺激模式：具有恒定电流、恒定电压刺激功能； 
（1）电压刺激模式：电压刺激幅度：0.00-10.0V
（2）电流刺激模式：电流刺激幅度：0.00-10.00mA</t>
  </si>
  <si>
    <t>射频治疗模式：具有单路应用、双极应用等功能模式
双极模式下分别实时显示两个电极温度，并分别控制每个电极的温度，保证治疗的安全，可以同时治疗不同部位。
连续射频模式：温度范围: 30℃-95℃；</t>
  </si>
  <si>
    <t>脉冲射频模式：
  （1）高温脉冲射频温度：30-95℃
（2）高电压脉冲射频模式，脉冲射频最大电压幅度140V
（3）脉宽脉冲射频模式：3-40ms</t>
  </si>
  <si>
    <t>电刺激定位脉冲频率范围1-200Hz,电脉冲宽度范围0.05-3mS。</t>
  </si>
  <si>
    <t>测温范围：20℃-99℃</t>
  </si>
  <si>
    <t>连续射频时间设定0-10min;
脉冲射频时间设定0-30min；</t>
  </si>
  <si>
    <t>射频输出功率：50W</t>
  </si>
  <si>
    <t>连续射频工作模式：正常模式、阶段跳跃和功率模式
脉冲射频工作：温度模式、电压模式和脉宽模式</t>
  </si>
  <si>
    <t>2.10</t>
  </si>
  <si>
    <t>热凝工作频率：488KHZ±5 KHZ</t>
  </si>
  <si>
    <t>全触摸屏模式：8寸全触摸屏操控，简便直观，界面简洁、切换自如，配合飞梭旋钮操作更加方便快捷</t>
  </si>
  <si>
    <t>工作显示界面：具有数字式、图示式两种</t>
  </si>
  <si>
    <t>负极片粘贴状态显示：能显示负极片粘贴是否良好</t>
  </si>
  <si>
    <t>常用参数储存功能：可存储5组常用电刺激和射频参数</t>
  </si>
  <si>
    <t>有术前测试狗测试功能：测试狗可以对主机和电极测试，检测主
机和电极状态是否良好，提前避免术中故障。</t>
  </si>
  <si>
    <t>系统自设安全测试程序，电极功能、自动检测电极功能、超温报警、断开报警功能。</t>
  </si>
  <si>
    <t>射频控温软件，软件证书一套。带有一体化自动控制、数字+中文提示错误信息功能。</t>
  </si>
  <si>
    <t>工作过程中温度可直接调节，无需停机。</t>
  </si>
  <si>
    <t>自动工作模式（阶跃模式）：可以预先设定要全部手术过程后，启动后自动操作。</t>
  </si>
  <si>
    <t xml:space="preserve">手术射频电极技术要求：
1、配备两种手术电极，可高温高压手术电极及一次性射频消融电极
2、一次性无菌包装套管针完全匹配手术电极 </t>
  </si>
  <si>
    <t>全自动血细胞分析仪</t>
  </si>
  <si>
    <t>1套</t>
  </si>
  <si>
    <t>1、检测速度：CBC＋DIFF＋NRBC ≥110个样本/小时；CBC＋DIFF＋NRBC＋CRP ≥100样本/小时；CBC＋DIFF＋NRBC＋SAA ≥100样本/小时。</t>
  </si>
  <si>
    <t>设备主机和软件全保6年,并能跟中心检验系统对接</t>
  </si>
  <si>
    <t>2、一台设备可以同时检测血常规五分类、网织红细胞、CRP检测、SAA检测、。</t>
  </si>
  <si>
    <t>检测方法及原理：血液分析采用半导体激光法、鞘流电阻抗法、荧光染色法和流式细胞技术原理，CRP、SAA检测采用乳胶增强免疫散射比浊法。</t>
  </si>
  <si>
    <t>4、进样方式：静脉血和末梢全血均可自动批量进样。</t>
  </si>
  <si>
    <t>末梢血自动批量检测模式支持以下功能：自动扫码进样、自动混匀、异常标本自动回退复检。</t>
  </si>
  <si>
    <t>6、血液分析报告参数：血液分析报告参数≥37项</t>
  </si>
  <si>
    <t>样本用血量：末梢全血检测CDR+CRP用血量≤37μl，末梢全血检测CDR+CRP+SAA用血量≤40μl，预稀释模式CDR+CRP+SAA用血量≤20μl。</t>
  </si>
  <si>
    <t>具有全自动体液（含胸水、腹水、脑脊液和浆膜液等体液）细胞计数和对体液中的白细胞进行分类的功能。</t>
  </si>
  <si>
    <t>全自动网织红细胞检测，可对网织红进行分型，提供网织红成熟度指数，网织红细胞检测无需机外染色处理。</t>
  </si>
  <si>
    <t>3.10</t>
  </si>
  <si>
    <t>血小板检测采用鞘流阻抗法和荧光染色法两种方法，并可转换。</t>
  </si>
  <si>
    <t>具有低值白细胞检测功能，如遇白细胞低值时自动增加计数颗粒数量来保证检测结果的准确性，无需二次折返检测。</t>
  </si>
  <si>
    <t>血液分析线性范围（静脉血）：白细胞：（0-500） 109/L，红细胞：（0-8.6） 1012/L，血小板：（0-5000） 109/L。</t>
  </si>
  <si>
    <t>可提供原厂≥3个水平体液质控品，以注册证为准</t>
  </si>
  <si>
    <t>可提供原厂网织红细胞校准品，以注册证为准</t>
  </si>
  <si>
    <t>可提供原厂配套的高、中、低值全套质控品，同一质控品中包含CBC、白细胞分类及网织红细胞等在内的所有报告项目。</t>
  </si>
  <si>
    <t>SAA线性范围：5----350mg/L</t>
  </si>
  <si>
    <t>CRP线性范围：0.2-----320mg/L</t>
  </si>
  <si>
    <t>全血CRP检测时可校正红细胞、白细胞、血小板体积的干扰确保结果准确。</t>
  </si>
  <si>
    <t>具有对EDTA依赖性血小板聚集标本的“自解聚”功能，如遇血小板聚体时可自动加测光学血小板，光学血小板对聚集血小板的解聚率≥80%（提供数据证明材料）</t>
  </si>
  <si>
    <t>质控校准：可提供CFDA认证的五分类质控品、校准品，提供校准品溯源性报告。</t>
  </si>
  <si>
    <t>每6个月半年内供应商厂家要定期免费提供校准品派工程师对仪器进行校准，并出具校准报告确保仪器检测准性及确保检查通过。</t>
  </si>
  <si>
    <t>理疗设备</t>
  </si>
  <si>
    <r>
      <rPr>
        <sz val="11"/>
        <rFont val="仿宋"/>
        <charset val="134"/>
      </rPr>
      <t>工作压力：1×10</t>
    </r>
    <r>
      <rPr>
        <sz val="11"/>
        <rFont val="宋体"/>
        <charset val="134"/>
      </rPr>
      <t>²</t>
    </r>
    <r>
      <rPr>
        <sz val="11"/>
        <rFont val="仿宋"/>
        <charset val="134"/>
      </rPr>
      <t>kPa～5.0×10</t>
    </r>
    <r>
      <rPr>
        <sz val="11"/>
        <rFont val="宋体"/>
        <charset val="134"/>
      </rPr>
      <t>²</t>
    </r>
    <r>
      <rPr>
        <sz val="11"/>
        <rFont val="仿宋"/>
        <charset val="134"/>
      </rPr>
      <t>kPa（1～5.0bar），调节步进值0.1×10</t>
    </r>
    <r>
      <rPr>
        <sz val="11"/>
        <rFont val="宋体"/>
        <charset val="134"/>
      </rPr>
      <t>²</t>
    </r>
    <r>
      <rPr>
        <sz val="11"/>
        <rFont val="仿宋"/>
        <charset val="134"/>
      </rPr>
      <t>kPa。</t>
    </r>
  </si>
  <si>
    <r>
      <rPr>
        <sz val="11"/>
        <rFont val="仿宋"/>
        <charset val="134"/>
      </rPr>
      <t>最大能量密度：5mJ/mm</t>
    </r>
    <r>
      <rPr>
        <sz val="11"/>
        <rFont val="宋体"/>
        <charset val="134"/>
      </rPr>
      <t>²</t>
    </r>
    <r>
      <rPr>
        <sz val="11"/>
        <rFont val="仿宋"/>
        <charset val="134"/>
      </rPr>
      <t>。</t>
    </r>
  </si>
  <si>
    <t>冲击频率：1～22Hz，调节步进值0.5Hz。</t>
  </si>
  <si>
    <t>冲击次数：100～9900次，调节步进值100次。</t>
  </si>
  <si>
    <t>冲击模式：单次冲击、自动脉冲、手动脉冲和自动间歇。</t>
  </si>
  <si>
    <t>操作显示：8英寸液晶触摸屏。</t>
  </si>
  <si>
    <t>输出通道：双通道（1把冲击手枪、1把按摩手枪），可独立调节、同时使用。</t>
  </si>
  <si>
    <t>手枪具有减振功能。</t>
  </si>
  <si>
    <t>按摩枪振幅6mm，振动频率四档可调。</t>
  </si>
  <si>
    <t>4.10</t>
  </si>
  <si>
    <t>传导子：6个，包含标准、深层、变频、穴位、聚焦等传导子。标配1个子弹和1个弹道。</t>
  </si>
  <si>
    <t>按摩头：7个，包括扳机点、肩部、腰部、臀部、脊柱等按摩头。</t>
  </si>
  <si>
    <t>治疗头金属部分可在135℃高温高压下消毒。</t>
  </si>
  <si>
    <t>治疗探头通过生物相容性检测。</t>
  </si>
  <si>
    <t>智能化管理系统，自动检测手枪连接状态，具有计数、显示和重置功能。</t>
  </si>
  <si>
    <t>具有语音播报功能，治疗开始和结束有提示音。</t>
  </si>
  <si>
    <t>输出压力波脉宽最小为160μs，其误差不应超出±10%。</t>
  </si>
  <si>
    <t>具有双重过压安全装置。</t>
  </si>
  <si>
    <t>带有人体治疗部位选择图，可以根据身体部位选择相应的治疗处方，内置处方数量220个，其中20个可编辑的处方。</t>
  </si>
  <si>
    <t>具有对压缩空气除水并自动排放功能。</t>
  </si>
  <si>
    <t>具有10种治疗模式，分别为默认模式、低强度低频率治疗、低强度中频率治疗、低强度高频率治疗、中强度低频率治疗、中强度中频率冲击波治疗、中强度高频率治疗、高强度低频率治疗、高强度中频率治疗、高强度高频率治疗。</t>
  </si>
  <si>
    <t>具有气压不足的提示功能。</t>
  </si>
  <si>
    <t>具有保养提示功能。</t>
  </si>
  <si>
    <t>具有无线联网功能。</t>
  </si>
  <si>
    <t>具有手柄状态声音提示功能。</t>
  </si>
  <si>
    <t>具有不少于6种机器软件背景颜色切换的功能。</t>
  </si>
  <si>
    <t>外形尺寸（长宽高）：466×400×220mm，允差±15%。</t>
  </si>
  <si>
    <t>额定输入功率：550VA。</t>
  </si>
  <si>
    <t>外形尺寸（长宽高）：380×310×135mm。</t>
  </si>
  <si>
    <t>2、输入功率：70VA。</t>
  </si>
  <si>
    <t>3、输出通道：双通道输出，可独立调节。</t>
  </si>
  <si>
    <t>4、显示方式：5英寸液晶屏，支持一键飞梭。</t>
  </si>
  <si>
    <t>5、声工作频率：输出1通道1MHz，输出2通道3MHz，允差±10%。</t>
  </si>
  <si>
    <t>6、输出模式：四种，连续、断续1、断续2、断续3。</t>
  </si>
  <si>
    <t>a）、连续输出；</t>
  </si>
  <si>
    <t>b）、断续1：输出1s，间歇1s；</t>
  </si>
  <si>
    <t>c）、断续2：输出0.45s，间歇0.6s；</t>
  </si>
  <si>
    <t>5.10</t>
  </si>
  <si>
    <t>d）、断续3：输出0.25s，间歇0.4s。</t>
  </si>
  <si>
    <r>
      <rPr>
        <sz val="11"/>
        <rFont val="仿宋"/>
        <charset val="134"/>
      </rPr>
      <t>7、有效声强：输出1通道0～1.5W/cm</t>
    </r>
    <r>
      <rPr>
        <sz val="11"/>
        <rFont val="宋体"/>
        <charset val="134"/>
      </rPr>
      <t>²</t>
    </r>
    <r>
      <rPr>
        <sz val="11"/>
        <rFont val="仿宋"/>
        <charset val="134"/>
      </rPr>
      <t>，10档可调，步进0.15W/cm</t>
    </r>
    <r>
      <rPr>
        <sz val="11"/>
        <rFont val="宋体"/>
        <charset val="134"/>
      </rPr>
      <t>²</t>
    </r>
    <r>
      <rPr>
        <sz val="11"/>
        <rFont val="仿宋"/>
        <charset val="134"/>
      </rPr>
      <t>；输出2通道0～1.5W/cm</t>
    </r>
    <r>
      <rPr>
        <sz val="11"/>
        <rFont val="宋体"/>
        <charset val="134"/>
      </rPr>
      <t>²</t>
    </r>
    <r>
      <rPr>
        <sz val="11"/>
        <rFont val="仿宋"/>
        <charset val="134"/>
      </rPr>
      <t>，5档可调，步进0.3W/cm</t>
    </r>
    <r>
      <rPr>
        <sz val="11"/>
        <rFont val="宋体"/>
        <charset val="134"/>
      </rPr>
      <t>²</t>
    </r>
    <r>
      <rPr>
        <sz val="11"/>
        <rFont val="仿宋"/>
        <charset val="134"/>
      </rPr>
      <t>。</t>
    </r>
  </si>
  <si>
    <t>8、定时范围：1～30min，步进1min。</t>
  </si>
  <si>
    <t>9、输出1通道额定输出功率6W，输出2通道额定输出功率3W。</t>
  </si>
  <si>
    <t>10、治疗探头2个。</t>
  </si>
  <si>
    <r>
      <rPr>
        <sz val="11"/>
        <rFont val="仿宋"/>
        <charset val="134"/>
      </rPr>
      <t>11、输出1通道有效辐射面积：4cm</t>
    </r>
    <r>
      <rPr>
        <sz val="11"/>
        <rFont val="宋体"/>
        <charset val="134"/>
      </rPr>
      <t>²</t>
    </r>
    <r>
      <rPr>
        <sz val="11"/>
        <rFont val="仿宋"/>
        <charset val="134"/>
      </rPr>
      <t>，输出2通道有效辐射面积：2cm</t>
    </r>
    <r>
      <rPr>
        <sz val="11"/>
        <rFont val="宋体"/>
        <charset val="134"/>
      </rPr>
      <t>²</t>
    </r>
    <r>
      <rPr>
        <sz val="11"/>
        <rFont val="仿宋"/>
        <charset val="134"/>
      </rPr>
      <t>，允差±20%。</t>
    </r>
  </si>
  <si>
    <t>12、波束不均匀性系数RBN：不超过8.0。</t>
  </si>
  <si>
    <t>13、波束类型：准直型。</t>
  </si>
  <si>
    <t>14、具有超温保护功能。</t>
  </si>
  <si>
    <t>15、自定义治疗处方数量≥10个。</t>
  </si>
  <si>
    <t>16、具有治疗头脱落检测功能。</t>
  </si>
  <si>
    <t>2台</t>
  </si>
  <si>
    <t>操作显示：≥7英寸液晶触摸屏。</t>
  </si>
  <si>
    <t>2、便携台式机。</t>
  </si>
  <si>
    <t>3、产品规格尺寸：455×360×235mm，允差±15%。</t>
  </si>
  <si>
    <t>4、工作频率：40.68MHz，允差±1.5%。</t>
  </si>
  <si>
    <t>5、输出功率：20W、30W、40W、50W四档可调，允差±20%。</t>
  </si>
  <si>
    <t>6、输出稳定性：连续工作30min，输出功率变化不大于±10%。</t>
  </si>
  <si>
    <t>7、治疗时间：10min、15min、20min、25min、30min五档可调，预热时间≤120s。</t>
  </si>
  <si>
    <t>8、指示灯条：指示输出强度。</t>
  </si>
  <si>
    <t>9、治疗结束后输出保护功能：有声音提示并断开输出。</t>
  </si>
  <si>
    <t>6.10</t>
  </si>
  <si>
    <t>10、具有手动调谐功能。</t>
  </si>
  <si>
    <t>11、配备四个电子管。</t>
  </si>
  <si>
    <t>12、符合GB 9706.1-2020、GB 9706.203-2020的要求。</t>
  </si>
  <si>
    <t>心电图系统</t>
  </si>
  <si>
    <t>十二导联同步采集(32000Hz)同步打印，快速完成心电图检查</t>
  </si>
  <si>
    <t>除损耗件外，设备主机和软件全保6年,并能跟现在的心电图系统对接</t>
  </si>
  <si>
    <t>工作模式：手动/自动/节律/存储/4G/wifi 6 种模式，支持wilson、Cabrera导联体系；</t>
  </si>
  <si>
    <t>输入电路：浮地输入，具有抗除颤效应防护电路；</t>
  </si>
  <si>
    <t>输入阻抗：≥50MΩ；</t>
  </si>
  <si>
    <t>耐极化电压：≥±900 mV；</t>
  </si>
  <si>
    <t>定标电压：1mV±2%；</t>
  </si>
  <si>
    <t>标准灵敏度：10mm/mV±2%；</t>
  </si>
  <si>
    <t>灵敏度：2.5、5、10、20mm/mV、AUTO，走纸速度:6.25、12.5、25、50 mm/s；</t>
  </si>
  <si>
    <t>共模抑制比：≥120dB；</t>
  </si>
  <si>
    <t>7.10</t>
  </si>
  <si>
    <t>频率响应:0.01Hz - 300Hz(-3dB)；</t>
  </si>
  <si>
    <t>噪声电平：＜15uVp-p；</t>
  </si>
  <si>
    <t>时间常数：≥3.2秒；</t>
  </si>
  <si>
    <t>交流电源：75-265V，50Hz/60Hz,60VA
直流电池：大容量锂电池（14.4V/4000mAH）；支持快速充电（4小时内充满电）；连续工作超过5小时；</t>
  </si>
  <si>
    <t>安全分类：I类内部电源类CF型；</t>
  </si>
  <si>
    <t>电磁兼容：I组A 类；</t>
  </si>
  <si>
    <t>液晶显示：7寸彩色触摸屏，可同步显示12道心电波形；</t>
  </si>
  <si>
    <t>触摸屏+全键操作；支持拼音/五笔中文输入患者信息等；</t>
  </si>
  <si>
    <t>标配800个病例存储（可SD卡扩展）；</t>
  </si>
  <si>
    <t>支持即时打印功能：12-60秒心电图，适合体检/急诊；</t>
  </si>
  <si>
    <t>热敏记录纸：支持210mmx30m卷纸、210mmX140mm折叠纸；</t>
  </si>
  <si>
    <t>热敏记录格式：6ch、6ch+1、12ch、3×4ch+1实时打印及回顾打印，具备在无网格纸上打印网格功能；</t>
  </si>
  <si>
    <t>可外接扫描枪，扫描条形码即可输入患者编码信息；</t>
  </si>
  <si>
    <t>具有USB主机接口，外接U盘和USB激光打印机（普通A4纸打印）；</t>
  </si>
  <si>
    <t>具有RJ11通讯接口，经ECGNET心电工作站软件实现心电图实时通讯和文件传输；</t>
  </si>
  <si>
    <t>体积小巧精致，便于携带，整机≤3公斤(含电池)，方便出诊和病房巡检；</t>
  </si>
  <si>
    <t>AI精准的自动分析功能，具有95%以上的准确度，可提供准确的临床诊断参考，具备心律失常检测并自动延长记录的功能；</t>
  </si>
  <si>
    <t>可外接扫描枪，扫描一维码/二维码即可输入患者信息，一键上传心电网络自动匹配病人信息，操作便捷；</t>
  </si>
  <si>
    <t>支持Wifi/4G/5G实时无线/有线联网，不需外置平板设备，一键下载病人检查信息和心电波形采集完自动上传到医院心电网络系统；</t>
  </si>
  <si>
    <t>QRS电轴算法：面积法和幅度法自动切换；</t>
  </si>
  <si>
    <t>QTC算法支持Bazett、Hodges、Fridericia、Framingghamm四种自由切换；</t>
  </si>
  <si>
    <t>具有一种新型多通道心电图采集方案发明专利；</t>
  </si>
  <si>
    <t>具有导联脱落指示，具有信号检测功能，对于信号质量不佳的导联做出指示；</t>
  </si>
  <si>
    <t>具有待检查、已检查、已诊断的病例状态分组显示功能，方便医护人员快速进行病例的分类查找和诊断报告的查看；</t>
  </si>
  <si>
    <t>自动采集时间可设置12秒、20秒、60秒、120秒；</t>
  </si>
  <si>
    <t>可外接身份证读卡器，实现刷身份证快速登记病人信息；</t>
  </si>
  <si>
    <t>对接系统心电工作站</t>
  </si>
  <si>
    <t>高频电刀（利普刀）</t>
  </si>
  <si>
    <t>设备要求：单极功率:0-350W，双极功率:0-80W，能满足各种手术需求，单极、双极自动转换，适合全科室六种工作模式</t>
  </si>
  <si>
    <t>单极可以分为①纯切、②混切、③点凝</t>
  </si>
  <si>
    <t>双极：标准凝</t>
  </si>
  <si>
    <t>四路输出、输出全悬浮</t>
  </si>
  <si>
    <t>输出功率实行双重采样和双重控制</t>
  </si>
  <si>
    <t>具有开路、短路、过功率、过电流自动保护功能</t>
  </si>
  <si>
    <t>具有无风扇散热系统，冷却方式:自然冷却，无风扇</t>
  </si>
  <si>
    <t>采用先进功车器件和高效开关电路制作电刀的高压电源和高频功放</t>
  </si>
  <si>
    <t>有断电记忆功能，再次开机时可复现上次手术所用模式和功率设定值</t>
  </si>
  <si>
    <t>离心机</t>
  </si>
  <si>
    <t>金属机箱，不锈钢离心腔，确保人身和机器安全；</t>
  </si>
  <si>
    <t>整机保修6年</t>
  </si>
  <si>
    <t>电动自吸式门锁，可轻松的关闭及打开上盖；</t>
  </si>
  <si>
    <t>微机控制，LCD液晶显示，性能稳定，操作简单快捷；</t>
  </si>
  <si>
    <t xml:space="preserve">具有开盖自动停机、超速报警及多种保护功能； </t>
  </si>
  <si>
    <t>大功率交流变频电机，延长机器使用寿命；</t>
  </si>
  <si>
    <t xml:space="preserve">可设定自动/手动停机开盖方式； </t>
  </si>
  <si>
    <t xml:space="preserve">具有瞬时离心功能，按住瞬时离心键即可快速离心，松手即停； </t>
  </si>
  <si>
    <t xml:space="preserve">到达设定转速计时模式； </t>
  </si>
  <si>
    <t>≥15档加速，≥16档减速曲线选择，并可设定自由停机模式；</t>
  </si>
  <si>
    <t>9.10</t>
  </si>
  <si>
    <t>采用软启动控制技术，可保证样本在升速过程中平稳的运行；</t>
  </si>
  <si>
    <t xml:space="preserve">采用停机防回荡技术，减速时样品液面平整清晰；不会出现二次悬沉现象； </t>
  </si>
  <si>
    <t xml:space="preserve">独特的空气环路设计，减小噪声和热量的产生； </t>
  </si>
  <si>
    <t xml:space="preserve">≥20组程序储存，≥5个快捷程序按键，可快速调取程序使用； </t>
  </si>
  <si>
    <t>运行中可随时更改转速、离心力、时间参数，无需停机。</t>
  </si>
  <si>
    <t>最高转速：水平转子4000r/min、 角度转子6000r/min</t>
  </si>
  <si>
    <t>转速精度：±10rpm</t>
  </si>
  <si>
    <t>最大相对离心力：水平转子3400×g、角度转子5110×g</t>
  </si>
  <si>
    <t>定时范围：1-99min</t>
  </si>
  <si>
    <t>加/减速曲线：1/0-15档</t>
  </si>
  <si>
    <t>整机噪音：≤65dB（A）</t>
  </si>
  <si>
    <t>除颤仪</t>
  </si>
  <si>
    <t>重量：≤4.5kg（含电池）。</t>
  </si>
  <si>
    <t>支持中文操作界面。</t>
  </si>
  <si>
    <t>具备手动除颤、心电监护、呼吸监护、自动体外除颤（AED）功能，AED功能适用于29天以上人群。（需提供NMPA注册证明材料）。</t>
  </si>
  <si>
    <t>配置监护功能：血氧饱和度、无创血压。</t>
  </si>
  <si>
    <t>除颤采用双相波技术，具备自动阻抗补偿功能。</t>
  </si>
  <si>
    <t>手动除颤分为同步和非同步两种方式，能量分20档以上，可通过体外电极板进行能量选择，最大能量可达360J。</t>
  </si>
  <si>
    <t>可配置体内除颤手柄，体内手动除颤能力选择：1/2/3/4/5/6/7/8/9/10/15/20/30/50 J。</t>
  </si>
  <si>
    <t>体外除颤电极板同时支持成人和小儿，一体化设计，支持快速切换。</t>
  </si>
  <si>
    <t>支持至少三种尺寸体内除颤电极板，适用不同病人类型（需提供NMPA注册证明材料）。</t>
  </si>
  <si>
    <t>10.10</t>
  </si>
  <si>
    <t>可配置带放电按键的体内除颤电极板。</t>
  </si>
  <si>
    <t>1体外电极板支持病人接触状态显示。</t>
  </si>
  <si>
    <t>电极板支持能量选择，充电和放电三步操作，满足单人除颤操作。</t>
  </si>
  <si>
    <t>AED除颤功能提供中文语音和中文提醒功能，对于抢救过程支持自动录音功能。</t>
  </si>
  <si>
    <t>除颤充电迅速，充电至200J≤4s。</t>
  </si>
  <si>
    <t>从开始AED分析到放电准备就绪≤10s。</t>
  </si>
  <si>
    <t>可选配CPR辅助功能，CPR传感器设计符合2020 AHA指南，提供即时的按压反馈，设备界面提供按压深度、频率实时参数显示。</t>
  </si>
  <si>
    <t>提供CPR按压干扰滤过功能，通过除颤电极片或CPR传感器自动检测按压干扰并实时滤波，减少按压中断。</t>
  </si>
  <si>
    <t>支持病人接触状态和阻抗值实时显示。</t>
  </si>
  <si>
    <t>可选配体外起搏功能，起搏分为固定和按需两种模式。具备降速起搏功能。</t>
  </si>
  <si>
    <t>心电波形速度支持50 mm/s、25 mm/s、12.5 mm/s、6.25 mm/s。</t>
  </si>
  <si>
    <t>支持ST/QT实时分析。</t>
  </si>
  <si>
    <t>阻抗呼吸率范围：0-200rpm。</t>
  </si>
  <si>
    <t>可选配监护功能：血氧饱和度、无创血压、呼吸末二氧化碳、体温。</t>
  </si>
  <si>
    <t>脉率范围：20-300bpm。</t>
  </si>
  <si>
    <t>支持连接中央站，与科室床旁监护仪共用监护网络。</t>
  </si>
  <si>
    <t>支持提供IHE HL7协议，满足院前院内急救系统的联网通信。</t>
  </si>
  <si>
    <t>标配1块外置智能锂电池，可支持200J除颤≥300次。</t>
  </si>
  <si>
    <t>具备生理报警和技术报警功能，通过声音、文字和灯光3种方式进行报警。</t>
  </si>
  <si>
    <t>配置50mm记录纸记录仪，可同时打印不少于3通道波形；自动打印除颤记录，单次波形记录时间最大不小于30s；支持连续波形记录。</t>
  </si>
  <si>
    <t>可存储120小时连续ECG波形，数据可导出至电脑查看。</t>
  </si>
  <si>
    <t>关机状态下设备支持每天定时自动运行自检（含监护模块和治疗模块），支持定期自动大能量自检（最大放电能量）。</t>
  </si>
  <si>
    <t>设备自检后支持对于自检报告进行自动打印或按需打印。</t>
  </si>
  <si>
    <t>具备良好的防尘防水性能，防尘防水级别IP55。</t>
  </si>
  <si>
    <t>具备优异的抗跌落性能，满足救护车标准EN1789 中6.3.4.3 关于跌落试验的要求，裸机可承受0.75米跌落冲击。</t>
  </si>
  <si>
    <t>床边心电图</t>
  </si>
  <si>
    <t>3台</t>
  </si>
  <si>
    <t>除损耗件外，设备主机和软件全保6年，并能跟现有心电图系统对接。</t>
  </si>
  <si>
    <t>11.10</t>
  </si>
  <si>
    <t>便携式彩色多普勒超声机</t>
  </si>
  <si>
    <t>显示终端：≥15英寸高分辨率LED显示器；</t>
  </si>
  <si>
    <t>提供3-5年的维保服务</t>
  </si>
  <si>
    <t>标准探头接口：主机内置相同大小探头接口2个（腹部、浅表）；</t>
  </si>
  <si>
    <t>整机重量＜4.0kg（含电池），内置电池支持连续工作≥1小时，可拔插、置换锂电池；</t>
  </si>
  <si>
    <t>二维灰阶模式：组织谐波成像，组织特异性成像；多角度空间复合成像技术，多级可调，斑点噪声抑制成像，多档可调；最大显示深度：≥35cm，TGC：≥8段，动态范围：≥200，可视可调；</t>
  </si>
  <si>
    <t>M型成像模式：彩色M型，解剖M型，解剖M型取样线≥3线，可360度任意旋转；</t>
  </si>
  <si>
    <t>彩色多谱勒：显示方式：B/D、B/C/D、B/M，显示方式：彩色、能量、速度、方差显示；B/Color双实时同屏对比显示；可支持立体血流功能，支持彩色模式和能量模式，使血流呈现立体效果；取样框偏转：线阵探头支持≥±20度，取样框可根据探头血流方向自动调节；</t>
  </si>
  <si>
    <t>频谱多谱勒：实时成像和冻结图像时都可进行彩色反转；具备实时三同步功能，脉冲多普勒（PW），高脉冲重复频率（HPRF）,可支持连续多普勒（CW）模式，支持二维和频谱多普勒同时偏转；</t>
  </si>
  <si>
    <t>能量多谱勒、组织多普勒，组织谐波，方向性能量多普勒，梯形扩展；</t>
  </si>
  <si>
    <t>造影成像：支持凸阵，线阵，腔内探头；一键自动优化（也包括应用于造影、二维、彩色、频谱模式等）；可支持应变式弹性功能；</t>
  </si>
  <si>
    <t>超声教学助手：内置教学软件与内容，提升扫查能力；通过局域网将单帧图像或电影文件从超声系统分享到手机或平板等智能设备，通过扫描二维码实现图像分享，支持隐藏病人信息；</t>
  </si>
  <si>
    <t>测量：常规测量软件包，血管内中膜自动测量，可同时自动描记、自动生成测量结果；可支持产科自动测量：支持BPD/HC/OFD/FL/AC/HUM。可自动测量≥6项胎儿发育评估指标。可支持胎儿颈项透明层自动检测与测量技术；</t>
  </si>
  <si>
    <t>系统通用功能：一体化病案管理单元，包括病人资料、报告、图像等的储存、修改、检索和打印，可进行调节动态图像的压缩比；</t>
  </si>
  <si>
    <t>图像传输与存储单元：支持同步存储（支持单帧图像文件包含：DCM、TIFF、BMP、JPG单帧，电影文件包括：CIN、AVI、DCM、MP4），即存储或导出图像数据的同时可以完成实时扫描；</t>
  </si>
  <si>
    <t>受检者信息采集：可外接身份证读卡器自动读取受检者的身份证信息，快速创建检查记录，减少人工输入，避免错误。超声筛查后，报告可一键导入科室工作站，告别逐张输入模式，提升效率，减轻负担</t>
  </si>
  <si>
    <t>连通性：DICOM3.0系统，主机内置HDMI、USB3.0、Type-c、网络接口、磁吸充电接口；</t>
  </si>
  <si>
    <t>硬盘：≥1TB内置硬盘；</t>
  </si>
  <si>
    <t>原厂工作站；</t>
  </si>
  <si>
    <t>多功能台车；专用旅行箱，可装载主机、探头及相关备件。</t>
  </si>
  <si>
    <t>糖化血红蛋白仪</t>
  </si>
  <si>
    <t>分析原理: 离子交换HPLC</t>
  </si>
  <si>
    <t>检测方法: 双波长吸光度法</t>
  </si>
  <si>
    <t>检测参数: 总糖化血红蛋白（HbA1）、糖化血红蛋白（HbA1c）、胎儿血红蛋白（HbF）、平均血糖（eAG）等</t>
  </si>
  <si>
    <t xml:space="preserve"> 通过认证: 通过IFCC/NGSP认证</t>
  </si>
  <si>
    <t>溯源体系: 可溯源至IFCC参考物质</t>
  </si>
  <si>
    <t>试剂种类: 分析所用洗脱液及溶血剂有3种试剂</t>
  </si>
  <si>
    <t xml:space="preserve"> 检测速度: ≥120样本/小时</t>
  </si>
  <si>
    <t>单个样本检测时间: 30S</t>
  </si>
  <si>
    <t>进样模式: 自动全血、封闭预稀释、封闭全血</t>
  </si>
  <si>
    <t>急诊模式: 有专用急诊样本位</t>
  </si>
  <si>
    <t>用血量: 全血16ul</t>
  </si>
  <si>
    <t xml:space="preserve"> 自动进样样本容量: ≥50个</t>
  </si>
  <si>
    <t>质控 :提供原厂高低值质控</t>
  </si>
  <si>
    <t>界面显示: 支持中英文界面</t>
  </si>
  <si>
    <t>仪器自带液晶触摸屏: ≥12寸触摸式液晶显示屏</t>
  </si>
  <si>
    <t>样本ID识别：支持条形码阅读器</t>
  </si>
  <si>
    <t>数据储存：≥100000条病人结果信息</t>
  </si>
  <si>
    <t>数据传输方式：双向LIS</t>
  </si>
  <si>
    <t>层析柱测量次数：≥3000次</t>
  </si>
  <si>
    <t xml:space="preserve"> 重复性CV%：CV≤1%</t>
  </si>
  <si>
    <t>线性范围：3-20.1%</t>
  </si>
  <si>
    <t>携带污染率：≤1.5%</t>
  </si>
  <si>
    <t>自动化功能：样本颠倒混匀、旋转扫码、预约开关机功能</t>
  </si>
  <si>
    <t>变异体识别报警：变异体模式下分析速度≥60样本/小时</t>
  </si>
  <si>
    <t>变异体识别报警：能够对变异体进行识别报警和分离功能（说明书/检测报告等佐证）</t>
  </si>
  <si>
    <t>变异体识别报警：能够对6种变异体进行识别报警（说明书/检测报告等佐证）</t>
  </si>
  <si>
    <t xml:space="preserve"> 变异体识别报警：可分离HbD、HbS、HbC、HbE,HbA1c结果不受干扰（说明书/检测报告等佐证）</t>
  </si>
  <si>
    <t>自动化功能：对样本结果自动审核、报警提示</t>
  </si>
  <si>
    <t xml:space="preserve"> 自动化功能：对异常疑似变异体自动回退切换变异体模式复检</t>
  </si>
  <si>
    <t>自动化功能：变异体模式无需停机、更换试剂</t>
  </si>
  <si>
    <t xml:space="preserve"> 拓展性：可与血球级联升级成流水线；或糖化流水线</t>
  </si>
  <si>
    <t xml:space="preserve">口腔科设备--牙椅
</t>
  </si>
  <si>
    <t xml:space="preserve">
配医生牙椅，
配电动马达修复-根管，洁牙机-龈上/龈下/根管荡洗
1.工作条件：环境温度5℃-40℃；相对湿度80%；供气压力范围 0.55—0.80Mpa, 流量≤55L/min；水源水压范围 0.2—0.4Mpa, 流量≤10L/min。
2.牙椅注册使用期限≤15年。
3.口腔灯：高性能LED感应冷光节能灯，灯头拥有灯光控制开关2个，包括一个红外感应开关和一个防误触式开关；照度可无极调节，支持无接触式控制；口腔灯色温可进行白光/黄光/混光三种模式切换； 
4.治疗椅
4.1治疗椅整体采用金属材质一体铸造成型，采用轨道式运动结构，轨道长度230mm，为一体铸造成型的铝合金U型轨道构件，更符合座椅转动的人体工学；座椅承重范围≥180KG；座椅升降范围：最高≥825mm，最低≤385mm；
4.2 牙科椅具备直流∕变频∕调速系统，装备低压直流电机，具有升降瞬间延时功能，使病人感觉不到椅子的瞬间冲力，无顿挫感；
4.3人造合成高级皮革，触感柔滑；
4.4治疗椅采用基于人体工程学理念的扇形靠背设计，贴合人体背部曲线，扶手为前翻式设计，扶手连接处位于椅身中部，不阻碍医生腿部动作，扶手外部有亲肤皮革包裹，皮革材质和颜色与坐垫一致，带给患者舒适触感；
4.5按压式单手操作头枕，可在360度范围内旋转设置任意角度。
4.6治疗椅配置坐感舒适套装，靠背腰部气囊高度可调节，以适配不同体型的患者。
4.7内置开机自动启动的牙椅智能语音助手快速唤醒，支持连续指令识别，彻底解放医生双手。
5消毒抑菌系统
5.1 带手机管冲洗功能，方便每次治疗前后进行单独手机管道冲洗；
5.3 牙椅进入消毒模式时可自动切换消毒水瓶供水，并在屏幕状态栏上显示，无需手动切换；
6.治疗台单元
6.1医生治疗台为下挂式，双层式结构，可灵活广泛的移动、带气锁功能，平稳无抖动；治疗台底部为铸铝材质，更坚固耐用； 
6.2配置≥3.2寸高清触控显示屏和≥20个功能机械按键；包括设置键、智能复位键、吐痰位键、观灯片开关键、口腔灯开关控制键、漱口水加热键、冲洗痰盂键、水杯供水按键、四个记忆椅位和椅位调节复合键、锁屏键、一键清洁位健、用户切换键、定时键、闹铃设置键、呼铃键、水瓶切换键、椅位设置键、急救位键和一键消毒键、光纤手机灯开关、光纤手机灯开关调节键； 
6.3液晶触控屏可实时显示牙椅使用状态；系统具备开机自检功能，具备倒计时功能，可实现6位医生独立设置全套根据医生习惯设定的系统程序，每位医生可设置4组椅位位置设定程序，且所有使用器械的操作均可单独设定；
6.4液晶触控屏可实时显示牙椅状态信息，包括器械位使用状态、牙椅消毒进程、牙椅故障情况、器械供水水温、手机工作气压、手机水路状态、日期时间等信息；可进行漱口水水温设置、供水冲痰设置、手机光纤设置等；具有≥6种倒计时快捷选项，支持时间自定义设置；
6.5内置电动马达模块：牙椅主控屏幕须能显示修复和根管两种马达运行模式、电动马达正反转和精准转速大小可通过主控按键和触控液晶屏进行调节，并自动记忆医生使用习惯，随时调用；根管模式下能根据根管锉的不同选择相应转动模式，供医生进行精细化的根管治疗；
6.5内置洁牙模块：牙椅主控屏幕须能显示洁牙机GPE三种模式（龈上、龈下、根管）和十挡震动频率，通过主控按键和触控液晶屏进行调节，并自动记忆使用参数到医生程序，随时调用；
7.侧箱单元
7.1可旋转式侧箱，内部为整体铸造铝合金箱架，重量轻，耐腐蚀；
7.2侧箱外壳材质为优质高分子材料，耐酒精消毒，耐UV老化；
7.3可旋转325°的可拆卸陶瓷痰盂缸，痰盂下水口配置排污单向阀，可有效隔离下水道气味污染诊室，配套消毒器械挂架；具有漱口水恒温系统，具有超温安全保护；水杯供水系统和冲痰盂系统可根据医生的要求设定时间。
7.4强弱吸过滤器为旋入式设计，其过滤精度≤1㎜²，有效过滤面积≥627㎜²，过滤体积≥29.2㎜³，能更加精细地过滤；
7.5配置≥1500ml容量的纯净水瓶；消毒水瓶内置于侧箱内，添加时开盖即可，无需拆装水瓶；
7.6排污管道均采用内走式连接于牙椅主体，不裸漏于表面，整体更美观，并防止了管道与地面摩擦产生污染；
8.地箱：可选内外置地箱；内置封闭电源。
9.多功能脚踏开关，水气分离，低位踏板设计，医生只需轻抬脚尖就能启动器械，减轻脚部负担，踩踏深度可调节器械转速，实现灵活操作；另有多种实用功能集成，可控制牙椅进行椅位升降俯仰调节、供水、冲盂、口腔灯开关、吹屑气、2组记忆位、吐痰位和椅位复位。
10.配置医生椅，充分考虑医生人体工程学进行设计，医生久坐不累，提升治疗舒适度。可进行坐垫升降、靠背升降俯仰、坐垫倾斜角度8个方向调节；脚轮架采用精密铝合金铸造件，结实耐用不易断裂，静音滑轮，移动安静不伤地板；座椅升降范围：450mm-600mm。
配置清单：
1.AmberⅡ 可变色温冷光灯 1套
2.治疗椅 1套
3.电动驱动系统 1套
4.坐感舒适套装 1套
5.下挂式医生工作台 1套
6.液晶触控屏 1套
7.20个轻触式按键控制面板 1套
8.低速手机管线 1套
9.全自动消毒系统 1套
10.高分子连体侧箱 1套
11.内置热水系统 1套
12.三用枪 2套
13.纯净水系统 1套
14.消毒水系统 1套
15.可拆卸式痰盂缸 1套
16.助手控制面板 1套
17.强弱吸系统 1 套
18.地箱 1 套
19.多功能脚踏 1套
20.医师椅1套
21.牙椅使用说明书 1套</t>
  </si>
  <si>
    <t>口腔科设备--空压机（一拖二）</t>
  </si>
  <si>
    <t>一、设备用途
用于1-2台牙椅的动力气源及医疗用压缩空气的生成设备装置，达到医疗用压缩空气的标准要求。
二、技术规格及要求
1.电源条件   
1.1额定电压：≥220v
1.2 频率：≥50Hz
1.3 电源消耗：≥750W
2．结构形式
整台牙科电动无油空压机由压缩机机头、储气罐等组成。
3.技术指标及特点
3.1产气量最大125L/分钟，0.5MPabar下产气量70L/min；
3.2每台空压机为1个机头组成
3.3噪音:65分贝； 
3.4储气罐容积为32L，内部喷涂；带有压力容器资质证书
3.5排水方式：手动排水，选配自动排水
3.6控制方式为压力感应，启停压力：0.5-0.8MPa(可调整)
3.7罐体安装有安全阀、压力表、排水阀及单向阀
3.8净重（不含冷凝、干燥）：≥24kg
3.9产品尺寸（H×W×D）:68×41×40cm</t>
  </si>
  <si>
    <t>口腔科设备--负压抽吸机</t>
  </si>
  <si>
    <r>
      <rPr>
        <sz val="11"/>
        <rFont val="仿宋"/>
        <charset val="134"/>
      </rPr>
      <t>1.设备用途：为1台牙椅提供口内抽吸的动力源及处理设备，与牙科椅位上的抽吸装置通过管道相连接，对牙科治疗区域内的喷雾、唾液、血液等进行抽吸，并自动进行水气分离和排放，达到去除全部喷雾；有效保护医生护士和患者，防止交叉感染；提高治疗区域可视度；避免病人的吞咽反射，从而使治疗过程无须中断。
2.技术规格及要求
2.1环境温度：5 ℃～40℃、相对湿度：≤70%、大气压力：86～106kpa，通风流量≥0.4m</t>
    </r>
    <r>
      <rPr>
        <sz val="11"/>
        <rFont val="宋体"/>
        <charset val="134"/>
      </rPr>
      <t>³</t>
    </r>
    <r>
      <rPr>
        <sz val="11"/>
        <rFont val="仿宋"/>
        <charset val="134"/>
      </rPr>
      <t xml:space="preserve">/s。
2.2电源条件：电压220V、频率：50Hz，功率：0.55 KW。
2.3工作时间：可以连续工作。
3.结构形式
3.1整套牙科抽吸机组由负压泵、分离部分等组成，真空泵和分离部分采用一个电机同时驱动
3.2真空负压机组采用的动力源为优质高效的气环真空泵。垂直安装在金属壳体上，美观整洁，占用空间小。
4.负压泵机组
4.1负压泵机组由1台抽吸机泵头组成。
4.2整套机组的抽吸流量：≥300L/min。
4.3抽吸负压值：-12Kpa
5.分离部分
5.1带有水气分离器，可实现自动排污。
6.其他
6.1噪声：≤63（dB）
6.2产品尺寸H×W×D（cm）：66x36.7x50
</t>
    </r>
  </si>
  <si>
    <t>口腔科设备--洁牙机</t>
  </si>
  <si>
    <t>1.电源输入
a）带电源适配器：220V～ 50Hz 0.2A
b）不带电源适配器：24V～ 50Hz 1.3A
2.输出的尖端主振动偏移：1μm～200μm
3.输出的尖端振动频率：30kHz±5kHz
4.输出的半偏移力：10N±50%
5.尖端输出功率：3W～20W
6.进水压力：0.01MPa～0.5MPa
7.主机重量：≤0.2kg
8.主机保险：T1.6AL 250V
9.电源适配器（变压器）重量：≤1kg（选购件）
10.按运行模式分类：连续运行
11.按防电击类型分类：Ⅱ类设备
12.按防电击程度分类：工作尖属于B型应用部分
功能描述：
1.UDS-N2 LED是内置式超声洁牙机，与综合医疗台配套使用，主要用于牙齿洁治。
2.手柄能耐134℃高温和0.22MPa高压消毒。
3.手柄带LED灯，方便临床照明。</t>
  </si>
  <si>
    <t>口腔科设备--光固化灯ILED MAX超聚光</t>
  </si>
  <si>
    <t>一、功能简介
1.两种工作模式：
标准模式(P2), 时间定时有4种，为5s、10s、15s和20s; 高光强模式(P1), 时间定时有两种，为1s 和 3s。
2.恒定光功率输出，不因电池电量下降而影响固化效果。
3.大容量电池，一次性充满电，光照≥10秒/次，可连续使用≥1000
次以上，光照≥3秒/次，可连续使用≥1200次以上
二、主要技术参数
1. 电源输入：100-240V~50Hz/60Hz   输出DC5V/1A
2. 电池：18490  3.6 V/1400mAh
3.LED灯：进口灯芯，三蓝一紫，宽谱固化                                                             
4.外形尺寸：240mm×25mm
5.主机重量：121g
6.运行模式：间歇运行设备</t>
  </si>
  <si>
    <t>口腔科设备--消毒柜</t>
  </si>
  <si>
    <t>1.智能涡流干燥技术，快速干燥，保证灭菌有效性降低感染风险。
2.快速灭菌快速灭菌模式，灭菌循环全过程≥30分钟左右。
3.容积≥23L，锅体采用六层结构，具有超强承压性能。托盘架旋转90°，采用5个托盘来分置灭菌物品。
4.安全门锁系统电控门锁系统。
5.轻触式按键触摸按键。
6.大容量开放式储水箱
1)开放式储水箱，易于清洗。
2)大容量:≥8L储水箱。
3)特设水质传感器，检测蒸馏水水质。
7.灭菌器可适用器械种类：手术器械，齿科器械，玻璃器皿，注射器具等可耐压力耐高温蒸汽的物品。</t>
  </si>
  <si>
    <t>口腔科设备--移动立体式牙片机</t>
  </si>
  <si>
    <t>一 、功能
1.具备≥7英寸真彩电容触控屏
2.扫描完成后，影像数据自动被擦除
3.电脑软件端支持导出 JPG、BMP、PNG 图片格式
4.具备≥3种扫描模式：快速扫描、高精度扫描和超高精度扫描 
5.电脑软件端影像处理软件具备：影像编辑、影像注释、影像反转、 影像旋转、影像缩放、影像灰度、影像测量、影像修正等功能
6.电脑端软件需包含客户档案登记，复查，信息删除等功能；并对客 户信息具备安全性和私密性保护处理
7.可实现手机、平板、电脑多平台等阅片
8.支持100台以上客户端分机同时使用
9.IP 影像板4片(#0、#1、#2、#2)
10.中国生产制造，具备医疗产品资质
二、主要技术参数
1.获取影像时的位深：16bits/pixel 
2.分辨率：≥20 LP/mm
3.影像采集区域的像素灰度值标准差 R 与规定采样点的灰度值均值 Vm  之比，应不大于2% (R/Vm≤2%)
4. 像素尺寸：≥25μm
5.支持 SO,S1,S2,S3    四个尺寸的影像板
6. 图像获取时间：&lt;15s
7.具备打印功能</t>
  </si>
  <si>
    <t>口腔科设备--牙片机</t>
  </si>
  <si>
    <t>一、功能简介
1.≥2.8英寸电容触摸显示屏，支持全触控操作。
2.适配设备选择模式：可选择传感器、胶片和扫描仪3种模式。
3.拍摄人群选择模式：可选择成人和儿童2种模式。
4.拍摄牙位选择模式：可选择磨牙、切牙、尖齿和咬翼片4种模式。
5.内置角度传感器，拍摄角度实时显示；具备角度校准功能，可实现一键角度校准。
6.曝光时间0.04~1s分档可调。
7.支持手持模式拍摄和有线模式拍摄（可适配有线曝光手闸）。
8.可配三角支架固定拍摄。
9.具备双语选择模式，中文、英文自如切换。
10.中国生产制造，具备医疗产品资质。
11.整机保修期1年。
二、主要技术参数
1.管电压：≥70kV
2.管电流：≥3mA
3.射线焦点：≥0.4mm
4.发射角度：≥12.5°
5.显示屏：≥2.8英寸电容触摸显示屏
6.电池容量：≥15000mAh
7.恒定直流高频</t>
  </si>
  <si>
    <t>口腔科设备--根测仪</t>
  </si>
  <si>
    <t>一、功能简介
1.配有彩色液晶屏，图像清晰，多种颜色清晰指示工作锉针在根管中的轨迹； 
2.锉夹、唇挂钩、测量仪探针、牙髓活力探针可高温高压消毒，避免交叉感染；
3.2000mAh 大容量电池，可充电，不必反复更换电池； 
4.屏幕可360°旋转，方便调整视角；
5.设定根尖止点报警功能，可根据专业化需求设定，及时提醒测量距离；
二、主要技术参数
1. 电池：3.7V/2000mAh
2. 电源适配器：~100V-240V       50Hz/60Hz,0.4A      Max
3.输出信号电压：≥~200m 
4.输出信号频率：≥8kHz
5.功耗：≥0.5W
6.显示：≥3.8英寸LCD屏
7.声响提示：工作针在接近根尖孔时会有报警声提示
8. 重量：613.5g±10%  (其中底座283.5g±10%,  机身330g±10%)</t>
  </si>
  <si>
    <t>口腔科设备--根管马达</t>
  </si>
  <si>
    <t>1.采用实时反馈技术，对电机输出扭矩实时动态控制，有效预防断针；
2.无线手柄，无线通信，使用不受束缚；
3.无线充电，避免传统触点式充电接触不良；
4.智能充电模式：底座内置电池作为充电电源；
5.全触摸按键，使用简单，易于清洁；
6.连续模式-三种智能反转模式；
7.往复模式-匹配市面上所有单支锉；
8.集成根管长度测量功能，实现根管预备和根管长度测量协同使用：
9.使用高效无刷电机，低噪音，会用寿命长。
参数：
电源输入 AC100--240V,50/60Hz,800mA
电源输出 15.0V/1.6A
手柄电池 3.7V/1200mAh可充电锂电池
底座电池 11.1V/2600mAh可充电锂电池
速度 100--1200rpm
扭矩 0.4-5.0 N.cm</t>
  </si>
  <si>
    <t>口腔科设备--热熔牙胶充填系统</t>
  </si>
  <si>
    <t xml:space="preserve">Fi-P
电源输入 AC100—240V,50/60Hz,800mA Max
电源输出 DC15.OV/1.6A
电池 3.7V/2000mAh可充电锂电池
可选温度值 150°C、180°C.200°C230°C
重量 ≥275g
1.显示屏可设置为适应左手或者右手操作；
2.热熔牙胶充填机采用无线设计，有效加大了操作范围；
3.温控灵敏，显示简洁，操作方便；
4.热熔牙胶充填机有四种预设温度可选择：150℃、180℃、200℃、230℃;
5.安全的保护机制，在无操作十分钟后将自动关机；
6.轻便小巧的手柄，仅重80g,   且电池可更换，操作灵活，整机寿命更长。
</t>
  </si>
  <si>
    <t>Fi-E
1.无线手持式设计，符合人体工程学的舒适握感，操作轻巧灵活；
2.≥4枚可重复使用的注胶针，≥7款可重复使用注胶针型号供选购；
3.≥3款一次性注胶针供选购；
4.银针可360°旋转，装上隔热保护罩后，直接旋转保护罩就可以旋转银针 角度，方便快捷；
5.牙胶棒直接装载到注胶针内部，可有效减少牙胶在机器内部的残留，机 器清理更方便；
6.牙胶棒装载到注胶针内部，随时可以更换牙胶，无需等待机器冷却；
7.采用OLED液晶屏显示，机器电量、温度、速度等参数可以清晰直观的显 示；
8.≥2颗2000mAh 大容量电池，可1秒快速更换，充满电可供充填约100 个根管；
10.充电过程中，充电底座可以实时监控电池温度，充电更安全；
11.贴心设计的牙胶余量指示窗，精准直观的显示牙胶余量情况； 
12.有完善的保护机制，超时自动停止加热，超时自动关机；
13.有≥5个预设温度档位可以选择，满足不同的牙胶材料需求，100℃、120℃、 150℃ 、180℃ 、200℃;
14.有≥3个注胶速度档位可以选择，满足不同根管的充填需求；
15.有≥3组可关机记忆保存的参数模式供用户设定，使用更方便快捷； 
16.≤26mm*26mm的小巧直径，≤148g 的超轻重量，女医生也能轻松操控。</t>
  </si>
  <si>
    <t>口腔科设备--头戴式高倍手术放大镜</t>
  </si>
  <si>
    <t xml:space="preserve">
1.采用医用级LED光源，色温5000K，相当于正午是的日光品质，显色指数CRI&gt;90%,色彩还原逼真，照明光斑清晰圆润，亮度连续可调。周边光斑清晰均匀。
2.人体工程学的设计，佩戴舒适，轻巧便携，医生双目视线与照明光线几乎同轴，可以照亮人眼视线所及的任何区域，实现了同视轴无遮挡深部照明；
3.头灯 HL8300 距 420 mm 处最大光斑直径 80 mm；
4.采用智能型可充电锂电池供电，交直流两用，设有充电保护功能，反复充放电500次电池能量不衰减。接上交流电源，则头灯可以持续不间断工作；
5.LED光源2万小时超长寿命，远大于传统医用卤素灯光源寿命和疝灯光源寿命；
6.可配合使用的手术放大镜包含 SLE、SLF、SLH 和 SLT手术放大镜组合安装；
7.橙色滤光片，可有效减少蓝光，在牙科手术中避免光固化。
光源 照明 LED 光源 3W
照明光斑直径 HL8300 距 420 mm 处照明（±10%） 最大光斑直径 80 mm
光学参数 200mm工作距离处物面照度≥35000Lx   色温 5000K
照明器 调度调节 无极调光  调整角度 垂直面内±45°可调  上下调节距离 ≥32 mm  重量 27g
锂电池 工作时间 ＞6小时  电池耗尽后充电时间 约3小时
充电器 电源 直流 12V  输入功率 ≤30 VA
附件 橙色滤片 1枚
防护 具有短路保护、电池过放及过充电保护
电气安全标准 执行标准GB9706.1，Ⅱ类设备及内部电源设备</t>
  </si>
  <si>
    <t>心电图机</t>
  </si>
  <si>
    <r>
      <rPr>
        <sz val="11"/>
        <rFont val="仿宋"/>
        <charset val="134"/>
      </rPr>
      <t>一、工作条件
1.1  产品可在交流电源100V~240V，50/60Hz，室温5—40℃，相对湿度15% ~95%，大气压57.0 kPa ～ 107.4 kPa的环境下正常工作
1.2  产品电源插头符合中国标准，无需适配器
1.3  内置可充电锂电池， 连续工作时间不少于500 份自动报告，或不少于1 小时连续记录，或不少于8 小时无记录测量
二、ECG测量规格
2.1  频率响应：0.01Hz ~ 500Hz
2.2  采样率：≥64 kHz
2.3  起搏器采样率：≥96 kHz
2.4  输入阻抗：≥100MΩ（10Hz）
2.5  定标电压：1mV±1%
2.6  耐极化电压：≥±900mV（±5%）
2.7  内部噪声：≤12.5</t>
    </r>
    <r>
      <rPr>
        <sz val="11"/>
        <rFont val="Arial"/>
        <charset val="134"/>
      </rPr>
      <t>µ</t>
    </r>
    <r>
      <rPr>
        <sz val="11"/>
        <rFont val="仿宋"/>
        <charset val="134"/>
      </rPr>
      <t>Vp-p
2.8  共模抑制比： ≥140dB（AC滤波开启）
2.9  灵敏度选择包括但不限于：1.25、2.5、5、10、20、10/5、20/10、自动mm/mV ±5%
2.10 除颤防护：承受5000V(360J) 除颤放电，无数据丢失和损坏
三、显示器
3.1  ≥12.1英寸彩色液晶屏，分辨率不小于1280*800
3.2  支持全屏多点触控
3.3  倾斜角设计，支持屏幕背景网格显示
3.4  支持同屏显示不少于10秒12导同步心电波形
四、存储器：
4.1  内置存储器支持存储≥1200 份心电图报告
4.2  支持外接U盘扩展存储空间
五、打印机
5.1  内置热敏式点阵打印机，能打印于A4和US letter大小的热敏纸
5.2  走纸速度：5mm/s、12.5mm/s、25mm/s、50mm/s，误差不大于±5%
5.3  打印分辨率：垂直分辨率≥8点/mm，水平分辨率≥40点/mm（25mm/s）
六、软件功能
6.1  具有信号质量检测功能，对于信号干扰、接触不良或导联脱落的导联做出提示
6.2  具有起搏检测功能，起搏标记在显示屏上单独区域显示，方便医生查看
6.3  支持一维码/二维码条码扫描仪，可快速输入病人信息 
6.4  具有预约下载功能，直接将病人预约下载到心电图机上，减少医生工作量
6.5  具有关机延迟功能：自第一次低电量提示后，有至少5分钟的关机延迟时间
七、数据传输
7.1  外部接口：USB接口*2，网络接口
7.2  标配无线WIFI模块，支持2.4G/5G双频
7.3  支持HL7/DICOM/FTP标准协议，满足医院联网需求
全数字多道心电图机BeneHeart R700配置清单
分项配件 数 量
心电图机主机 1台
12导静息心电诊断算法 1套
心电附件包 1套
打印纸 1卷
锂电池 1块
电源线 1根</t>
    </r>
  </si>
  <si>
    <t>除颤监护仪</t>
  </si>
  <si>
    <t xml:space="preserve">1. 具备手动除颤、心电监护功能，可选自动体外除颤 (AED) 功能。除颤具 备自动阻抗补偿功能；可选配升级体外起搏功能，起搏分为固定和按需 两种模式。具备降速起搏功能。可选配专用体内除颤附件包。
2.同步除颤和手动除颤中，能量分25档以上，可通过体外电极板进行能 量选择最小为1J,   最大为360J。
3. 支持AED 除颤功能，电击能量：100～360J。
4. 除颤充电迅速，充电至200J&lt;3s,  充电至360J&lt;7s。
5. 体外除颤电极板手柄支持充电、放电、能量选择，具备充电完成指示灯。 成人、小儿一体化电极板。
6. 病人阻抗范围：体外除颤：20~250Ω;体内除颤：15-250Ω。
7.监护功能：可选配升级 Sp02、体 温 、NIBP、EtCO2 监测功能。具有≥ 27种心律失常分析。
8.支持3/5/6/12导和自动导联心电监测，并提供12导联心电静息报告 输出功能。
9.配备1块电池，最大可支持360J 除颤210次，电池体上带有五段 LED  电 池电量指示装置，用于快速评估电池电量。
10.具备生理报警和技术报警功能，并且具有双报警灯，分别显示生理报警 和技术报警。
11.彩色TFT显示屏≥7英寸，分辨率800×480,可显示≥4道监护参数波 形，有高对比度显示界面。
12.体外除颤监护仪可升级配置50mm记录仪，实时记录时间有3秒、5秒、8 秒、16秒、32 秒、连续可供选择。
13. 主机具备录音功能，最大支持≥240min录音存储。
14. 关机状态下设备可自动运行自检，支持大能量自检(不低于200J) 、 屏 幕、按键检测。
</t>
  </si>
  <si>
    <t>半自动体外除颤器（AED)</t>
  </si>
  <si>
    <t>1. 物理规格/性能：
1.1 整机重量（含电池）≤1.9Kg（含1 块电池和MR62 电极片）。
1.2 设备具备便携把手。
1.3 设备使用寿命≥10年。 
1.4 工作温度范围：-5ºC～50ºC；工作湿度范围：5%～95%，非冷凝；工作大气压范围：57.0 kPa～106.2 kPa(-381m～4575m)。 
1.5 抗震功能：设备能承受在任何角度由≥1.5m高度跌落后仍能正常工作。
1.6 防尘防水级别：≥IP55。
1.7 设备表面可使用酒精类、双氧水、异丙醇、次氯酸钠等清洁剂进行清洁及消毒。
1.8 电池仓可徒手拆卸，无需使用工具。
1.9 支持车载，直升机和固定翼飞机环境使用。
2. 除颤性能：
2.1 除颤技术：采用双相波技术，双相指数截断（BTE）波形，波形参数能根据病人阻抗自动补偿。
2.2 除颤能量：设备最高除颤能量≥360J。 
2.3 从开机至200J放电准备就绪＜7s。
2.4 可一键切换成人/儿童患者类型。
2.5 抗干扰提示：具有心电噪声及运动干扰检测功能，如果检测到干扰，系统会发出语音提示施救者。
2.6 为保证评测结果客观，设备主机配置的心率分析算法性能测评数据库数量≥6个。
3. 除颤电极片：
3.1 电极片有效期：≥60个月，外包装上需有明确效期参数标示。 
3.2 在待机状态，电极片与主机预先连接，提高抢救效率。
3.3 可与同品牌手动除颤器适配使用。
3.4 电极片按压反馈功能：设备可监测按压频率，当按压频率不规范时，可提供反馈。
4. 电池：
4.1 单块电池有效期≥5年。
4.2 满电状态下至少可支持350次200J除颤治疗。
4.3 低电量状态下至少还可工作30分钟以及10次200J除颤充放电。
4.4 提供≥4000mAh一次性免维护电池。
4.5 所提供电池需具备MSDS认证，满足UN38.3和IEC60086标准。
5. 操作：
5.1 设备主机操作面板上的操作按键数量≤3个（包括实体按键和非实体按键）。
5.2 具有中英文双语语音播报，可一键快速切换中英文。
5.3 设备可根据环境噪音强度自动调节语音提示音量，适应嘈杂环境下使用。
6. 屏幕：
6.1 ＞4英寸彩色触摸屏（无需外接屏幕），分辨率不小于 480 像素× 272 像素，提供清晰的交互式动画指导，包括仪器使用指导和心肺复苏指导。
6.2 根据环境光强度，自动调节主机内置屏幕显示亮度（非手动调节）。
6.3 屏幕可显示开机时间、CPR时间、除颤次数、电池电量等数值
6.4 设备主机显示屏：除了可以显示按压频率数值外，还可通过不同颜色区分按压频率是否达标。
7. 数据传输和存储：
7.1 设备内部可储存至少4000份自检报告。
7.2 具备录音功能，可保存≥60分钟抢救现场录音。
7.3 可存储至少5小时的ECG波形数据
7.4 可存储抢救记录数据，ECG波形数据、事件数据、录音数据、急救数据（包括急救时间、CPR持续时间、放电次数、除颤能量等）。 
8. 设备维护与自检：
8.1 具备自检功能：具有开机自检，每日、每月、每季度自检功能。
8.2 自检内容包括控制模块、电极片失效日期、治疗模块、电源模块、1J 放电、360J 放电、喇叭等多项检测。
8.3 状态指示：通过自检结果显示设备状态，方便巡检机器状态。
8.4 具有电极片连接状态和有效期自检功能，临近过期报警提示。
9. AED单台标准配置要求：
9.1 AED 主机（含一块电池），1 台
9.2 成人除颤电极片，1 副
9.3 中文使用说明书，1 套
9.4 中文操作流程卡，1 套</t>
  </si>
  <si>
    <t>便携式彩色多普勒超声仪（含工作站）</t>
  </si>
  <si>
    <t>设备要求：1.产品名称：一、全数字化便携彩色多普勒超声诊断系统
产品用途说明：满足适用于腹部、产科、妇科、心脏、小器官、 泌尿、血管、儿科、神经、急重诊等应用。
二、系统技术规格及概述：
1.2.3.4.1.系统通用功能
1.1  15.6英寸高分辨率LED显示器，可根据环境光变化自动调节亮度，可独立主机调节，角度≥170°
1.2主机内置相同大小探头接口2个
1.3整机重量3.9kg（含电池）
2.二维灰阶模式
2.1组织谐波成像
2.2组织特异性成像
2.3多角度空间复合成像技术，3档可调
2.4斑点噪声抑制成像，7档可调
2.5B图像偏转，5档可调
2.6TGC8段、LGC8段
3.M型成像模式
3.1彩色M型
3.2解剖M型，取样线≥3线，可360度任意旋转
4.彩色多普勒成像（包括彩色、能量、方向能量多普勒模式）
4.1高分辨率血流成像
4.2双实时同屏对比显示
4.3自动调节取样框的角度及位置
4.4可支持立体血流功能，支持彩色模式和能量模式，使血流呈现立体效果
4.5取样框偏转：线阵探头支持≥ ±20 度，取样框可根据探头血流方向自动调节
5.频谱多普勒成像
5.1脉冲多普勒、连续多普勒
5.2自动计算心动周期
5.3PW最大速度720cm/s;CW最大速度3800cm/s
123456786.一键自动优化（包括应用于二维、彩色、频谱模式、造影等）
7.可支持穿刺针增强：应用于超声引导下的穿刺手术，动态增 强超声图像中针体显示，具有双屏实时 对比显示，增强前后效果，并支持自适 应校正角度
8.造影成像：支持凸阵，线阵，腔内探头
9.可支持应变式弹性功能
10.超声教学助手
三、 测量分析和报告
1.1.常规测量软件包
2.血管内中膜自动测量3.，可同时进行血管前、后壁的内中膜一段距离的自动描记、自动生成测量数据结果
4.产科自动测量：支持 BPD， HC， OFD， FL， AC， HUM。自动测量≥ 6 项胎儿 发育评估指标
5.胎儿颈项透明层自动检测与测量技术
123456四、电影回放及原始数据处理
2.1.电影回放
1.1所有模式下支持手动、自动回放
1.2支持向后存储和向前存储，时间长度可预置，向后存储≥7分钟的电影
1.3支持保存后的图像同屏对比分析（动态、静态）
2.原始数据处理，可对回放图像进行≥20个参数调节
五、信息管理与存储
1.256G 硬盘
2.内置超声工作站，支持同步存储，即后台存储或导出图像数据的同时前台可以完成实时扫描，不影响检查操作
3.动态图像、静态图像以PC格式直接导出（支持单帧图像文件包含： DCM、TIFF、BMP、JPG单帧，电影文件包括：CIN、AVI、DCM、MP4），无需特殊软件即能在普通PC 机上直接观看图像。
4.通过局域网将单帧图像或电影文件从超声系统分享到手机或平板等智能设备 
5.通过扫描二维码实现图像分享 
6.支持隐藏病人信息
7.病人信息采集:可通过身份证读卡器自动读取身份证信息，报告可一键导入科室工作站
六、连通性
3.1.主机内置HDMI、USB3.0、Type-c、网络接口
2.DICOM3.0系统
3.多功能台车：可拆卸的储物篮，电源缆线专用放置架，防撞支架
4.专用旅行箱，可装载主机、探头及相关备件
七、配置
1.主机1台
2.凸阵探头1把，频率范围：1.5-6.0MHz
3.线阵探头1把，频率范围：3.0-13.0MHz
4.主机+2探头（腹部、浅表）</t>
  </si>
  <si>
    <t>2探头，含工作站</t>
  </si>
  <si>
    <t>五分类血细胞分析仪</t>
  </si>
  <si>
    <t>设备要求：1、检测功能：通过一管血可实现五分类血常规+CRP+SAA检测，并具备全自动末梢血批量进样检测功能，操作便捷且更具临床价值。
2、五分类检测原理：采用三角度激光散射技术，通过双通道实现白细胞五分类检测。
3、特定蛋白检测原理：采用免疫散射比浊法检测CRP和SAA。
4、检测参数：报告参数≥26项（不含直方图及散点图）。
5、研究参数：≥5项，含异常淋巴细胞、巨大未成熟细胞和有核红细胞研究参数。
6、检测图形：散点图≥4个，具有可旋转三维立体散点图。
7、分析模式：包括 CBC、CBC+DIFF、CRP、SAA、CRP+SAA、CBC+DIFF+CRP、 CBC+DIFF+SAA、CBC+DIFF+CRP+SAA全血检测模式。
8、样本用量：自动五分类+CRP模式≤30μL、五分类+CRP+SAA模式≤35μL。
9、进样器容量：一次可同时装载≥60个样本。
10、检测速度：≥80样本/小时。
11、血样模式：支持静脉全血、末梢全血、预稀释模式等。
12、进样模式：支持手动开放进样、自动封闭进样，具备急诊优先插入功能。
13、预稀释模式：支持自动定量打出稀释液，具备五分类+CRP检测功能。
14、末梢血检测：可选配全自动末梢血批量进样功能，仪器自动混匀末梢血样本。
15、携带污染率： CRP≤0.5%。
16、空白计数：PLT≤5×10^9/L、HCT≤0.5%。
17、血细胞线性范围：WBC：0-500.0×10^9/L，RBC：0-8.5×10^12/L，PLT：0-5000×10^9/L。
18、CRP线性范围：0.2-320mg/L。
19、试剂存储：仪器主机具有试剂冷藏仓，支持特定蛋白抗体试剂机内冷藏存放，关机可继续保持制冷。
20、工作量的统计功能:可根据科室、审核者、样本类型、病人类型及收费类型等条件对日常检测工作量进行统计。
21、质控管理：具有L-J 、X-B浮动均值质控方式，每个批号的L-J质控文件至少可保存500个质控结果。
22、检测通道清洗：具有专用清洗液，特定蛋白项目检测过程中自动对检测通道进行清洗。
23、具有原厂生产的试剂、校准品和质控品，可提供溯源体系报告。
24、报警功能：支持分类或形态异常报警,具备Flag 报警功能，支持自定义报警规则。
25、厂家具有CNAS认可的标准化血细胞参考测量实验室，保证结果准确具有溯源性。（提供CNAS证书证明）。.</t>
  </si>
  <si>
    <t>糖化血红蛋白分析仪</t>
  </si>
  <si>
    <t>设备要求：1、测定原理：离子交换高效液相色谱法(HPLC)
2、结构及组成：由主机、进样系统、层析柱、过滤器、电源适配器和分析系统组成
3、系统压力：&gt;6Mpa
4、进样方式：全自动原始管进样
5、样本管类型：静脉采血管/1.5mL EP管
6、样本量：全血模式：10μl；稀释血模式：5μl
7、测试参数：HbA1c
8、测量速度：≥36T/h
9、重复性：CV≤1.5%
10、准确度：相对偏差≤±8.0%
11、校准功能：自动校准、手动校准二种方式
12、质控功能：自动统计一年内质控数据，每月描绘质控图，计算平均值、标准差及变异系数
13、试剂配置：每个标准套配有A、B、C三种洗脱液、溶血剂、质控品和校准品
14、携带污染率：≤ 3%
15、高压泵类型：双活塞串联式高压泵
16、条形码功能：手动输入条码；选配手持条码扫描仪
17、显示屏：彩色液晶触摸屏，中英文界面
18、软件系统：基于Linux平台，支持中英文一键切换，智能自诊断系统
19、存储系统：存储≥4000份样本数据
20、异常报警功能：具备故障报警，试剂余量显示功能
21、打印功能：热敏打印机，同时提供IFCC浓度值、NGSP面积及ADA平均血糖，提供中文报告
22、通讯接口：具有RS-232接口；支持HIS/LIS系统连接功能</t>
  </si>
  <si>
    <t>骨密度测量仪</t>
  </si>
  <si>
    <t>设备要求：1.测量原理:通过轴向反射技术测量超声波沿平行于胫骨或桡骨方向的超声速度 
2.（SOS），同时计算出一组参数来反应骨质状况。
3.测量部位：桡骨/胫骨
4.平行度角度提示软件：实时可视探头与皮肤接触状态、探头与骨骼平行度，软件页面自动显示探头当前的角度位置，提示修正角度，从而便于快速矫正检测手法，提高检测效率。
4.双探头：
1.25MHZ宽频探头,误差范围实测1%。灵敏度高，测量准确，适应不同年龄段的人群。
1MHZ宽频探头,误差范围实测5%。穿透力强，对于肥胖人群也可正常检测。
5.超声速度SOS指标：超声速度SOS误差≤±2%；超声速度SOS测量重复性≤1%，实测≤0.1%。
6.测量范围：0-100岁；
7.中国人参考值数据库。桡骨远端1/3处（0-100岁）：男性≥5200例，女性≥11000例；胫骨中段（0-100岁）：男性≥7300例，女性≥6400例。
8.计算参数齐全：
成人：T值、Z值、同龄比、成人比、骨骼的生理年龄（PAB）、 预期发生骨质疏松的年龄（EOA)、相对骨折风险（RRF)，骨强度指数（BQI)
儿童：Z值、骨骼的生理年龄（PAB)、身高预测、肥胖度，BMI指数。
9.SQV高级校准模块，该校验模块可显示当前温度以及当前温度下标准声速值并配有温度校准软件（随机自带）
10.病例数据库管理系统，自动记录、查询、分类、备份等，快速方便查找；测量结果可导出成Excel、Word、PDF、JPG格式，便于医生进行数据统计和分析。
11.全中文彩色报告单，支持微信扫码自助下载打印，标配营养处方报告；支持各种尺寸报告格式，方便随时预览、打印；可自定义显示报告内容，包括显示医院LOGO，选择隐藏部分参数。
12.多通信技术支持：影像数据管理技术、信息通信技术、数据库管理技术、文件解析技术、非接触卡阅读技术、二维码技术、USB通信技术、WLAN通信技术、数字化视频接口技术、DVI接口技术。
13.在检测儿童（8岁以下）时，检测界面可显示动画，有效转移儿童注意力，帮助医生快速，准确的完成检测。
14.触控屏尺寸≥15.6寸。
15.可选配移动式台车（标配耦合剂支架、探头支架、探头保护装置、鼠标键盘）、彩色打印机。
16.内置热敏打印机。</t>
  </si>
  <si>
    <t>免费保修期：≥6年</t>
  </si>
  <si>
    <t>干扰电</t>
  </si>
  <si>
    <t>设备要求：1.输入功率：400VA。
2.工作条件：220V±10%，50Hz±1Hz。
3.柜式结构，10英寸彩色触摸屏幕操控。
4.一路通道，可接3组吸附电疗输出，3组常规电疗输出。
5.两种规格吸附电极：大、小，导电部分的尺寸规格为60mm、30mm。另外可选配中型吸附电极（44mm）。
6.工作波形：载波为正弦波。
7.工作频率：1000Hz～11000Hz，允差±10%。
8.输出电流：最大输出电流有效值不大于80mA。
9.输出强度：0～99档连续可调，步长1。
10.电流变化率：不同负载下的电流变化率应不大于10%。
11.调制频率：0～150Hz。
12.调制方式：具有间歇和连续二类调制方式。
(1)间歇调制：采用间歇方波调制正弦波，占空比为50%，允差±20%。
(2)连续调制：采用连续低频正弦波调制中频正弦波，调幅度分为0、15%、25%、50%、75%、100%六种，允差±5%。
13.差频频率：1～199Hz，允差±10％或1Hz，二者取最大值。
14.五种差频治疗模式：低差频模式、中差频模式、高差频模式、广差频模式、超广差频模式。
15.差频变化周期：具有自然节律、周期性变化两类变化形式。
(1)自然节律是指差频频率在差频治疗模式相应范围内随机变化。
(2)周期性差频变化分为15s、20s、25s、30s四种，允差±10％。
16.七种动态节律可选：4秒、5秒、6秒、7秒、8秒、9秒、10秒，允差±10%。
17.干扰输出模式：
(1)双路（二维）：普通模式、动态模式、调制模式、对极模式、程序模式、波浪模式。
(2)立体（三维）：三维立体模式、立体动态模式、立体调制模式、立体对极模式、程序模式、波浪模式。
18. 治疗仪具有开路、短路、过流报警功能。
(1)开路：治疗仪在输出状态无负载时，具有视觉和听觉提示。
(2)短路：治疗仪在输出端短路时，具有视觉和听觉提示。
(3)过流：小号吸附电极的输出电流有效值大于50mA时，中号、大号吸附电极和电极片的输出电流有效值大于80mA时，具有视觉和听觉提示。
19.加热功能：加热装置可单独开启及关闭，最高温度为40℃±3℃。
20.负压吸引功能：
(1)输出负压0kPa～30kPa可调，最大负压值允差±10%。
(2)具有六种吸引模式，分别为连续模式和5种5种节拍式吸引模式，吸引频率允差±10%。
21.脉冲宽度：脉冲信号宽度为30μs～330μs。
22.治疗时间：1～99min可调，步长为1分钟，误差为±5%。
23.噪声：≤60dB（A）。
24.连续工作时间：≥4h。
25.处方具有处方功能及自定义处方：17个处方，16个自定义处方。
26.软件功能：
(1)具备吸附开关功能，吸附电极治疗结束后可保持吸附。
(2)可单路或多路同步调节输出强度。
(3)显示电极放置示意图。
(4)具备界面锁定功能。</t>
  </si>
  <si>
    <t>多探头智能语音盆底治疗仪</t>
  </si>
  <si>
    <t>设备要求：1、显示方式：24英寸电脑显示屏；
2、输出通道：四通道，支持独立和同步调节；
3、理疗电极：正方形电极片、长方形电极片、圆形电极片、弧形电极片、参考电极、神经和肌肉刺激器用腔内电极（JY-QNDJ-Ⅰ）、神经和肌肉刺激器用腔内电极（JY-QNDJ-Ⅱ）、一次性神经和肌肉刺激器用腔内电极（JY-YCDJ-Ⅰ）盆底肌压力探头（2002PR）；
4、采样频率：16k SPS(Sample Per Second)，采样位数16bit（位）；
5、反馈阈值：6μV～3000μV；
6、分辨率(测量灵敏度)：≤1μV；
7、系统噪声：≤1μV；
8、差模输入阻抗：＞5MΩ；
9、共模抑制比：＞100dB；
10、通频带：通频带应不窄于20Hz～500Hz(-3dB)(不包括陷波波段)；
11、工频陷波器：训练系统应有50Hz陷波滤波器，衰减后幅值不大于5μV（峰-谷值）；
12、电刺激性能：
a）刺激波形：双向对称波，单向波，交互波；
b）输出脉冲宽度：20μs～1000μs，10μs步长可调，允差：±20%；
c）输出刺激频率：0.5Hz～999Hz，步进1Hz，允差：±10%或±2Hz，两者取较大值，且小于1000Hz；
d）输出刺激电流：1mA～100mA可调，1mA步长可调,允差：±15%或±2mA，两者取较大值；
e)刺激时间：1s～20s，步进1s，允差±1s；
f)休息时间：0～20s，步进1s，允差±1s；
g)波升时间：0、0.5、1～10s，步进1s，允差±1s；
h)波降时间：0、0.5、1～10s，步进1s，允差±1s；
i)治疗时间：5min～40min，步进5min，允差±30s。
软件性能
1.通用功能
1.1肌电生物反馈训练高端旗舰产品，集快速筛查、标准筛查、Glazer评估、腰背疼痛评估、神经肌肉电刺激、肌电触发电刺激、kegel训练、控尿反射、多媒体生物反馈、镜像刺激、盆底检测于一体的综合肌电生物反馈训练系统；
1.2内置不少于50个固定处方；
1.3四通道相互独立，可支持多人同时进行治疗；
1.4具有三种波形，针对不同病症选择不同的波形，增强效果，减少耐受；
1.5预留数据接口，支持HIS系统对接，可与医院患者的信息、方案、报告同步；
1.6提供组合方案功能，多个方案可预设治疗顺序，中途无需介入，减少医生工作量。
2.产康模块
2.1治疗处方：子宫复旧、产后尿潴留、乳腺疏通、腹直肌分离、腰背痛、肌肉酸痛缓解等固定方案；
2.2全新的腰背疼痛评估方案和腰背疼痛评估评价功能。
3.盆底模块
3.1治疗处方：压力性尿失禁、盆底脏器脱垂、松弛型便秘、盆底肌肉松弛等固定方案；
3.2具备快速筛查（筛查时间仅需57秒）、标准筛查(筛查时间3min)、Glazer评估、腰背疼痛评估功能，可出具详细报告， 报告包含前静息平均值、变异性，快速收缩最大值、放松时间，持续收缩平均值、变异性、放松时间以及后静息平均值、变异性。包含整个筛查评估周期肌电趋势图，可选常用手填表格如POP-Q评估结果、手检肌力分级。包含报告解读参考；
3.3内置盆底多媒体生物反馈游戏训练模块，分别侧重盆底肌力、耐力、放松的训练。功能强大上手简单；
3.4腹肌参与度检测，帮助检测盆底肌训练过程腹直肌的参与程度，纠正盆底肌训练过程中的错误动作。
4.肢体康复模块
4.1内置肢体多媒体生物反馈游戏训练模块，分别侧重肢体肌力（爆发力）、耐力、精准、协调的训练；
4.2内置针对肢体康复的神经肌肉电刺激、触发电刺激方案；
4.3镜像刺激功能，健测带动患侧完成指定肢体动作，帮助患者建立康复信心。</t>
  </si>
  <si>
    <t>自动洗胃机</t>
  </si>
  <si>
    <t>设备要求：1、采用自主研发的膜片泵作为冲液和吸液的动力源，并通过压力传感器和 CPU 控制，使冲、吸转换更可靠；
2、采用定量容积式转换缸，使吸出液量和冲入液量更加准确、可靠；
3、气压驱动的换向阀结构能够强力挤碎大块污物，使管路更通畅，清洗维护更便捷；
4、面板有洗胃循环次数和压力模拟显示状态，方便操作者掌握洗胃机工作状态和洗胃的进展；
5、本机增设手动冲、吸液量平衡装置，可解决由于胃内物质差异所引起的冲、 吸液量不平衡状态；
6、具有“ 口腔插管 ”和“鼻腔插管 ”两种洗胃模式，可以根据地域海拔高度和 洗胃管的规格选择不同的洗胃模式；
7、造型轻巧、安全可靠、操作方便、能耗少、噪音低。
8、流量： ≥2L/min（口腔插管档）； ≥1L/min（鼻腔插管档）
9、自控液量：冲液量：（250ml~350ml）/次；吸液量：（350ml~450ml） /次
10、电源：～220V 50Hz                   
11、噪音：≤65dB（A）</t>
  </si>
  <si>
    <t>自动脱帽离心机（96孔）</t>
  </si>
  <si>
    <t>设备要求：1.金属机箱，不锈钢离心腔，确保人身和机器安全； 
2.电动自吸式门锁，可轻松的关闭及打开上盖； 
3.微机控制，LCD液晶显示，性能稳定，操作简单快捷； 
4.具有开盖自动停机、超速报警及多种保护功能； 
5.大功率交流变频电机，延长机器使用寿命 ； 
6.可设定自动/手动停机开盖方式； 
7.具有瞬时离心功能，按住瞬时离心键即可快速离心，松手即停； 
8.到达设定转速计时模式； 
9.≥15档加速，≥16档减速曲线选择，并可设定自由停机模式； 
10.采用软启动控制技术，可保证样本在升速过程中平稳的运行； 
11.采用停机防回荡技术，减速时样品液面平整清晰；不会出现二次悬沉现象； 
12.独特的空气环路设计，减小噪声和热量的产生； 
13.≥20组程序储存，≥5个快捷程序按键，可快速调取程序使用； 
14.运行中可随时更改转速、离心力、时间参数，无需停机。
15.最高转速：水平转子4000r/min、 角度转子6000r/min
16.转速精度：±10rpm
17.最大相对离心力：水平转子3400×g、角度转子5110×g
18.定时范围：1-99min
19.加/减速曲线：1/0-15档
20.整机噪音：≤65dB（A）</t>
  </si>
  <si>
    <t>全自动尿液分析仪
（有尿沉渣功能）</t>
  </si>
  <si>
    <t>全自动尿沉渣分析仪：
1.检测项目：红细胞、白细胞、管型、上皮细胞、酵母菌、细菌、结晶、精子、粘液丝等尿液中的有形成分；
2.基本原理：基于形态学,采用机器视觉成像技术对尿液中的有形成分进行自动定位、聚焦，识别、分类和计数；
3.连续测试速度： 60-90标本/小时；
4.标本处理：全自动进样，一次上机50个标本，具有急诊插入功能；
5.最小样本量：2ml，吸入量≤0.2ml
6. 图形处理：LED冷光源，300万像素彩色相机；
7.储存功能：≥100000个结果；
8.检出率：≥95%  重复性：CV&lt;7%  准确性：≥95% 携带污染率&lt;0.05%；
9.数据接口：USB接口、网络接口、多个RS232双向通信接口（可同时连USB打印、LIS系统、HIS系统、干化学分析仪）, 两台仪器只需一个LIS端口，支持LIS双向连接；
10.报告格式：使用XX个/ul国际通用规范化定量单位，可打印综合报告（干化学、有形成分）；
11.计算机配置：英特尔酷睿处理器，21寸液晶显示器；
12.用一次性12通道定量玻片，最大程度接近镜检，杜绝交叉污染；
13.对每个样本高低倍自动调焦，确保视图高度清晰；
14.全视野扫描，阴性过筛，确保样本检测无漏检；
15.低倍镜对大目标进行识别，分类计数，对小目标进行定位；
16.高倍镜自动追踪小目标，进行识别、分类计数；
17.红细胞位相分析及异常红细胞比率，可判断红细胞来源；
18.人工复核时，可在结果查询界面切割图上复核修改，也可调取原始图片溯源修改；
19.使用深度学习、形态学、SVM等技术，细胞识别准确率高。
二、全自动尿液分析仪：
1.仪器可检测PH值、胆红素、葡萄糖、维生素C、蛋白、尿胆素原、潜血、亚硝酸盐、白细胞、酮体、尿比重共11个项目
2.自动化程度高，操作者只需装入试纸条、放置样本、按“进标本”键，仪器便可完成无限量标本连续测定
3.测试系统采用三波长高亮度冷光源，独特的多波长独立扫描技术，避免光源相互影响及减少环境的干扰，减少环境光干扰，光源使用寿命长，提高仪器的灵敏度、准确度、稳定性
4.自动修正环境温度、试纸非特异性、尿液酸碱度、比重、颜色对测试结果的影响
5.触摸式大屏幕液晶显示，全中文视窗操作界面800*600彩色薄膜显示器
6.储存功能：仪器可储存≥20万个标本数据，并可随时调出显示及打印
7.自动完成11项试纸测定，连续测试：240个测试/小时；反应时间：60秒
8.自动输送样本、吸样、点样、清洗、试纸条进给、收集废条
9.需样本量：2ml；使用样本量：0.2ml
10.精确定量滴样，避免测试项间交叉污染
11.急诊插入功能，可进行单个或成组样本的急诊测试
12.配内置条码阅读器，采用标准RS232接口,可内置或外置打印机。</t>
  </si>
  <si>
    <t>牙科综合治疗机（配洁治、光固化系统）</t>
  </si>
  <si>
    <t>1、医生治疗单元：
1.1、控制系统内置≥3套医生工作程序，满足多位医生使用，可设置的记忆椅位≥15个。
1.2、 医生治疗单元配有触摸操作面板，可控制椅位运动、口腔灯开关、观片灯开关、冷热漱口水、冲痰盂、光纤手机灯开关，一键全自动水路管道消毒/冲洗功能的开关。
1.3、治疗台托盘配有硅胶衬垫，可拆卸进行高温高压灭菌。 
1.4、全自动水路管道消毒冲洗系统，可完成对三用枪、高低速手机线、洁牙机尾线及漱口水的水路消毒（提供第三方牙科综合治疗机管路消毒系统检测报告）。
1.5、下挂式治疗台，器械挂架≥6个。
1.6、超大的治疗台器械盘（尺寸≥30×60cm）。
2、助手治疗单元
2.1、吸唾系统采用过滤网设计，避免吸唾管路堵塞。吸唾手柄、吸唾管路均可拆卸清洗消毒。
2.2、触摸式助手位控制面板可控制电动牙科椅复位、出热漱口水、冲痰盂、口腔灯开关。
2.3、助手位配有器械托盘，助手位器械挂架≥4个。
2.4、助手位可进行≥90°旋转，为四手操作提供充足空间需求。
3、侧箱单元
3.1、侧箱可进行≥90°旋转，为四手操作提供充足空间需求。
3.2、可拆卸清洗的陶瓷漱口盆，漱口盆可进行≥180°旋转。
3.3、原厂同品牌LED口腔灯，带蓝光截止功能，光照度范围8000-30000LUX，光照度档位≥4档，感应调节光照度。
3.4、口腔灯的开关方式≥4种。
4、电动牙科椅单元
4.1、采用多关节头枕，可满足成人、儿童及轮椅患者治疗使用。 
4.2、通过角度传感器实现椅位记忆。
4.3、电动牙科椅座垫与椅背在下降过程中遇到阻力时，下降自动停止并小幅上升，避免意外伤害发生。
4.4、电动牙科椅配有软启动系统，使电动牙科椅柔性启停。
4.5、超薄椅背设计，使医生有充足的腿部空间以主动体位工作。
5、脚控开关单元：
5.1、采用多功能集成脚控开关，具有器械调速、控制椅位运动、手机单喷气、手机干磨/湿磨切换、口腔灯开关等功能。
5.2、可控制的记忆椅位≥10个。
6、技术参数：
6.1、电压：220VAC  50Hz。
6.2、功率：≥800VA。
6.3、水压：200－400Kpa。
6.4、气压：≥550Kpa。
7、配置：
1、高速手机线2条。
2、低速气动马达线1条。
4、三用喷枪2把。
5、强吸/弱吸各1套。
6、LED口腔灯1套。
7、多功能集成脚控开关1套。
8、医生座椅1张。
9、内置洁牙机1套。
10、内置光固化机一套。</t>
  </si>
  <si>
    <t>净水机（水处理系统）</t>
  </si>
  <si>
    <t>1、使用电源：AC 220V/50Hz。
2、额定功率：≤550W。
3、产水量：≥125L/h。
4、内置压力桶容积：≥ 11G（加仑）。
5、主机外形尺寸（长宽高）：≤585x600x1100mm。
6、工作噪音：≤65dB(A)。
7、前置软水机，有效保障超纯水机的进水水质，以及后期耗材的使用寿命。
8、有三级过滤。能去除绝大部分的杂质，提高反渗透膜使用寿命。
9、采用RO反渗透膜的方式，截流住水中的一切有机污染物和无机离子，出水为医用纯净水。
10、彩色触摸控制屏：屏幕尺寸≥7英寸，具有水质监测及显示水质数据功能、报错指示功能（≥10种报错或提示，图标可在彩色触摸控制屏上显示），可显示设备当前工作状态。
11、系统设置：语言选择设置、维护保养信息查阅及设置、保养周期设置、故障事件记录、查阅及设置、屏幕亮度调节等功能。
12、智能控制系统：根据用水需求自动运行设备。具有自动开停机、自动清洗保养、原水欠压时电源自动保护功能。
13、采用优越的不锈钢增压泵，高效率，低噪声。</t>
  </si>
  <si>
    <t>医用电动风冷无油空气压缩机</t>
  </si>
  <si>
    <t>1、罐体采用纳米银离子抗菌涂层，高效抗（细）菌达99.99%，预防感染
2、优质铜芯电机，具有过热保护功能
3、采用高精密气缸，进口轴承，进口高耐磨密封材料，进口阀片，增强耐磨性，有效增加电机使用寿命
4、先进的散热风口设计，快速散热， 保证电机运行稳定
5、具有自动排水功能，避免压缩空气被冷凝水污染，减少维护频率，节省人工成本
6、碳素钢罐体，内部防锈处理，有效避免罐体内部锈蚀
7、采用无油压缩机，确保压缩气体洁净无油
8、采用压力开关，罐体压力达到/减至规定压力，自动启停，高效便捷
9、配备安全保护阀，过压自动泄气，保证安全性
10、使用电源：a.c.220 V/50 Hz
11、输入功率：750W
12、额定排气量：80L/min（0.4MPa）
13、压力开关：0.55-0.8MPa
14、储气罐容积：32L
15、噪音：≤68dB（A）
16、罐体内部银离子涂层：60-80μm
17、罐体内部抗（细）菌率：99.99%
18、环境温度：+10℃～+40℃
19、相对湿度：≤75%
20、大气压力：70 kPa～106 kPa</t>
  </si>
  <si>
    <t>根管长度测量仪、电活力测试仪</t>
  </si>
  <si>
    <t>1、根管长度测量仪：
1.1、支持多方向旋转摆放，横屏或竖屏显示； 
1.2、配置4.3寸TFT触摸屏显示；清晰度高，一体性强，分辨率达到480*800 
1.3、屏幕可设置2种主题：牙齿模式I为3D风格，II为扁平风格；
1.4、屏幕背景显示可设置两种模式，I 为日光背景，II为暗夜背景；
1.5、采用Type-C通用接口，双面可插；
1.6、采用人性化倾斜角度设计，可自由调整显示角度； 
1.7、多频技术，提高测量精度；
1.8、电池容量 3.7V  2000mAh
1.9、净重 200g 
2、电活力测试仪：
2.1、可实现电活力测试和温度测试二种模式测试；
2.2、电活力测试速率≥3档调节；
2.3、机器需配备彩色屏幕，屏幕上了3D显示牙齿模型；
2.4、需采用无线手持式设计，可设置左右手操作，屏幕可显示翻转角度；
2.5、可设置待机时间，可设置的时间范围≥3～15分钟；
2.6、可设置测试棒持续加热时间，可设置的时间范围≥11～60秒；
2.7、可设置归零时间，可设置的时间范围≥11～60秒；
2.8、电活力测试频率范围1.6Hz±0.2Hz;
2.9、电活力测试值范围≥2-80；</t>
  </si>
  <si>
    <t>根管机括马达（根管预备设备）</t>
  </si>
  <si>
    <t>1、内置≥9种可供医生选择和设置程序，可预先将最佳数据输入，同时也可在使用时根据工作情况进行修改。
1.2、一体式机头可承受135°消毒灭菌，注油保养。
1.3、内置多种工作模式：连续运动，往复运动，单向正转，单向反转等
1.4、无线式设计根管马达，机体轻巧，操作方便，优秀的人体工程学
1.5、音量大小可调整，主机屏幕可根据左右手使用习惯调整方向。
1.6、根据设定的负荷可以自动反转，自动停止工作，能够记忆每个程序不同的动作。
1.7、采用Type-C通用接口，双面可插，2小时可充满。
8、电池电量不足时，有声音提示。
9、一体式减速手机，弯机头可360度旋转。
10、转速调节范围100-1000rpm，通用所有流行的机用镍钛锉系统
11、扭矩调节范围0.2-5.0N.cm，转矩校准，设置清除，恢复出厂设置功能
12、内置充电电池，电池容量2000mAh以上，DC3.7V</t>
  </si>
  <si>
    <t>热溶牙胶充填机</t>
  </si>
  <si>
    <t xml:space="preserve">1、一套包含牙胶注胶充填仪和携热器
2、无线手持笔式电动注胶式设计、操作更灵活、更符合人体工学
3、加热温度调节范围 100-200℃
4、工作尖有多种型号，满足更多临床治疗需求；
5、注胶方式为电动马达推进，注射速度分为低速、中速、高速等多档调节
6、可更换电池设计，
7、具有完善的安全保护机制
</t>
  </si>
  <si>
    <t>无痛超声牙周治疗仪（带喷砂）</t>
  </si>
  <si>
    <t>1、采用领先的智能化巡航系统：可自动对功率进行补偿，配备钛合金工作尖，硬度低，损伤小，提高工作效率的同时可降低患者的酸痛感。
2、洁治、牙周、根管多功能一体机：可牙周、根管两种工作模式选择，触摸式按键，选择同时对应蓝色LED指示灯点亮，清晰明了，避免误操作。
3、双水路自由切换：提供自供水及外接水两种供水模式，600ml大容量水瓶；自供水模式下，水瓶可装专用药液或蒸馏水，满足临床治疗需求。同时带有管路一键清洗功能，避免药液残留，卫生安全可靠。
4、感应式钢化玻璃面板：采用钢化玻璃材质，感应式触摸控制；可用专业消毒液清洁，防水耐用，易清洁同时卫生安全。
5、LED照明模式选择：LED光源手柄，可自动、开启、关闭三种照明选择，同时对应蓝色LED指示灯点亮，医生可根据自己的治疗习惯进行调节。多元化选择。
6、功率与水量精准控制：功率与水量拥有十级调节，可根据治疗需求精确控制，兼顾高效与舒适的同时，实现空穴与微声流效应的完美结合。
7、采用插拔式金属手柄，可高温高压灭菌。
8、工作温度：+5℃~+40℃
9、相对湿度：30%~75%
10、大气压力：70kPa~106kPa
11、输出的尖端主振动偏移：1μm ~100μm
12、输出的半偏移力：0.1N~2N
13、输出的尖端振动频率：28±3KHz 
14、进水压力： 0.01MPa-0.5Mpa
15、出水最大流量：外接水，150mL/min  水瓶水，100mL/min
16、操作方式：连续操作</t>
  </si>
  <si>
    <t>医用口腔器械清洗机</t>
  </si>
  <si>
    <t>1.电源：AC220V±10% 50Hz；额定功率：1500W；
2.额定外接水压：0.2-0.35MPa，支持冷水和热水清洗；
3.内腔水流压力：0.3-0.4MPa；
4.配置智能软水装置：适当加入专业盐，可改善水质，增强清洗效果；
5.内腔容积：≥30L；
6.主机尺寸：≤550*500*438（长*宽*高 mm）；
7.净重：≤30kg；
8.工作噪音：≤60dB；
9.标配牙科手机专用清洗架，手机插座位置≥18个；每个手机插座带有不锈钢过滤片，每个底座同时满足高速手机、低速手机的清洗需求；
10.三维动态可变方向全方位连续喷淋冲洗（作用于物品内、外表面，如牙科手机表面及内腔），标准型内腔水流压力：0.3～0.4Mpa；
11.一次成型不锈钢圆角内胆：耐高温、耐腐蚀、易清洁；下拉式单门设计，清洗架可以坐在门上；
12.标配进水过滤器，对水质进行优化，保证清洗品质；标配手动清洗剂盒，支持多酶清洗剂、光亮剂、除锈剂等试剂的添加；
13.空余插座专用堵塞，保证清洗过程中内部水流压力稳定性，确保清洗效果；
14.设备带有主动排水的排水泵，自动排污。实时显示机箱内温度，湿热消毒温度为93°，A0值≥3000</t>
  </si>
  <si>
    <t>手机注油机</t>
  </si>
  <si>
    <t>1、额定电压：220V±22V,50HZ±10HZ  额定功率：≥40w  油罐容量：≥300ml
2、空气源压力：4kg/cm2-8kg/cm2 
3、工作压力:≥2.5kg/cm2
4、电机参数：A.额定电压：12V直流  B.额定功率：6W  C.转速：≥3000转/分   
5、可同时为两支高速手机和一支低速手机进行维护保养。
6、适用于各大品牌的低速手机和高速手机的维护保养。
7、旋转齿轮能从不同角度给手机有效地注油和清洗。
8、具有注油时间控制功能，能对注油时间进行精确控制。
9、能在注油清洗结束后除去手机内多余残油。
10、采用密封门有效地将油雾扩散减少到最小程度，确保工作环境清洁。
11、采用智能工作模式，不用每次都对注油时间进行设定</t>
  </si>
  <si>
    <t>多功能样品前处理及进样系统</t>
  </si>
  <si>
    <t>设备要求：
1.1  采用伺服马达控制运动单元的运动，主轴长度≥120cm，精度≤0.1mm；</t>
  </si>
  <si>
    <t>拥有国内开发团队，便于快速响应定制化需求和技术服务，响应时间不超过24h。。免费保修期两年，提供软件终身免费升级服务。</t>
  </si>
  <si>
    <t>1.2  在同一个平台上可同时实现液体进样模块、顶空进样模块、固相微萃取、箭形固相微萃取、动态顶空、热脱附、液氮/电子冷阱、气袋进样、低温控温槽、涡旋混合、在线超声、自动配标、自动衍生化、自动微固相萃取、在线离心、在线SPE、在线氮吹浓缩、仪器状态在线监测、分层液面自动识别、吹扫捕集自动进样、一带二自动进样等功能，自动更换10支以上固相微萃取头等功能。</t>
  </si>
  <si>
    <t>1.3  配置三位进样工具切换支架，各功能模块之间可自动切换；</t>
  </si>
  <si>
    <t>1.4  配置一带二自动进样功能，即一台进样器同时协调控制两台色谱仪器完成自动进样；主机系统运行稳定快捷，可智能识别和追溯进样针、萃取头等消耗品的使用信息，兼容安捷伦、岛津、赛默飞、Waters、SCIEX和禾信色谱仪器；
1.4.1  可同时由两台色谱系统共享，包括GC-GC、GC-LC、LC-LC的不同组合，两台色谱系统可实现通讯信号同步协调的意义上的一带二；
1.4.2  可同时由两台不同品牌的色谱系统共享，包括安捷伦、赛默飞、岛津、禾信、SCIEX和Waters色谱仪器品牌；
1.4.3  两个色谱工作站使用者可以同时独立编辑各自样品表并上传至各自色谱系统，系统可自行根据两台色谱进样方法进行时间重叠优化运行；
1.4.4  样品表编辑可做样品序列插队运行；
1.4.5  可以实现不同进样方式的重叠运行；
1.4.6同步信号控制模块，包含2路TTL输入信号，4路闭合信号输出；
1.4.7同步信号控制模块，供电电压12V，24v 功率48w 长宽高 75mm 170mm*75mm*130mm,可挂载到x轴上实现2套色谱系统的预运行、就绪和进样的协同触发；</t>
  </si>
  <si>
    <t>1.5 液体进样模块
1.51  软件上可实现进样量、取样速度、进样速度、进样前/后的停滞时间、进样针进样前/后洗针次数、样品润针次数等值的设定；
1.52 样品瓶瓶底探测功能，样品极微量也能进行取样分析，配合尖底的2ml样品瓶，5ul液体样品可以实现3次1ul的进样；
1.53  2mL样品瓶容量：≥162位，可扩充至不少于250位；
1.54  液体进样针类型：标配10μL进样针。0.5μL、1.0μL、1.2μL、5μL、10μL、100μL、250μL、500μL、1000μL、5000μL、10000μL进样针规格可选。1ulGC进样精确度≤1%RSD；
1.55  配合大体积进样口，可进行大体积进样（最大进样体积不小于100uL），无需通过溶剂蒸发浓缩样品；
1.56  进样针清洗： 同时兼容不同规格洗针瓶，2ml瓶存放≥18位，4ml瓶≥7位，10mL/20mL瓶≥5位，提供多种洗针溶剂瓶的选择，可大幅度减少洗针溶剂在非必要使用量上的消耗。（需提供图片）；</t>
  </si>
  <si>
    <t>1.6  顶空进样模块
1.61  采用顶空气密针进样方式进样，减少定量环与传输线的死体积和交叉污染；
1.62  气密针清洗方式：采用惰性气体自动吹扫清洗方式；
1.63  通过软件控制可以实现顶空样品的重叠进样功能；
1.64  气密针规格：1.0mL、2.5mL和5.0mL三种顶空进样针规格可选；
1.65  10mL/20mL样品瓶容量：≥45位；
1.66  气密针加热温度：35℃~150℃，±1℃增量可调；
1.67  孵化加热器： ≥6个样品瓶加热位，可适用于2mL/10mL/20mL样品瓶，加热温度：35℃~200℃，±1℃增量可调；振荡速率：250rpm~750rpm，±1rpm增量可调，间歇式启动和停歇时间可设定；加热时间设定：最大999min，1sec增量可调；
1.68  同一个序列表可以调用不同的顶空方法，方便顶空方法开发和技术参数优化；</t>
  </si>
  <si>
    <t>1.7 自动配标准溶液功能
1.71  软件设定自动配制多种混合标样的标准工作曲线，混标的样品数据可通过Excel表导入实现混标配制方法的建立和编辑。通过软件设定操作即可实现5至50个点位标准曲线系列溶液的全自动配制，具体点位可自定义，自动选择判定逐级稀释点位，配制完成后在线自动进样，同时自动触发色谱或者色谱质谱的软件工作站开始工作，进行数据收集等工作；
1.72  配置控温样品槽模块，可实现4~50℃的标准品控温保存，适用于2mL、10mL和20mL三种样品瓶； 
1.73 通过软件可以设定相应原液的位置、浓度和制备的标准液的瓶位及目标浓度等相关参数，并可自动预算所需试剂的用量并作出提示，方便用户根据使用量适度准备相关的试剂量。</t>
  </si>
  <si>
    <t>1.8 自动溶剂解析功能
1.81 整个溶剂解吸过程全自动处理，实验人员无需接触二硫化碳溶剂。二硫化碳中的1ul正己烷标准曲线R≥0.9999,RSD≤0.5%；
1.82 溶解解吸过程与色谱分析时间统筹重叠，确保每个样品解吸时间一致；
1.83 自动分层识别模块可自动识别固液分层界面，避免堵针或污染色谱系统。</t>
  </si>
  <si>
    <t>1.9 软件控制
1.91  系统所配置的所有功能只需一套控制软件，并且可以与色谱仪或色谱质谱仪软件实现同步通讯，实现液体进样批处理和定位步骤的全面控制；
1.92 支持宏命令，具有可扩展的功能模块开发空间，可对控制过程进行自定义，可根据用户要求进行二次开发，为以后添加新的模块提供足可能性。
1.93 仪器运行日志文件可自动存档，存档日期1天~1年可设置。
1.94 物联网推送功能，可推送仪器状态和报错信息等，信息推送到指定接收端口。推   送接收端，可选择微信/短信/LIMS系统等端口。网络协议：TCP/UDP/DNS/FTP/HTTP/MQTT，支持TCPC/HTTPS/MQTTS加密，可选双向证书校验</t>
  </si>
  <si>
    <t>电凝电切机</t>
  </si>
  <si>
    <t>设备要求：用于胃肠镜下治疗，具备ESD,EMR,APC专用模式，模式间切换方便，安全，稳定，保修期长，易损件更换方便，价格便宜，软件升级免费，普通220V电压设备。</t>
  </si>
  <si>
    <t>大于/等于8年</t>
  </si>
  <si>
    <t>规格：1工作频率：在 300 kHz 至 3 MHz 之间2输出功率：≤在 100W 至 500W 之间3病人回路电极监测、输出隔离、接触质量监测、电弧监测与管理、故障自诊断4启动方式：脚踏开:5显示屏与用户界面：数字显示、触摸屏</t>
  </si>
  <si>
    <t>功能：具备ESD,EMR,APC专用模式；LED触摸屏；分体式设计，独立CPU安全管理控制；独立记忆前置手术参数设定；氩气流量输出稳定。</t>
  </si>
  <si>
    <t>体外冲击波碎石机</t>
  </si>
  <si>
    <t>设备要求：可视X线与超声双定位系统,采用成熟稳定的核心组件，易损件采购便捷，年均维护成本低，设备无故障运行时间≥8000 小时，使用寿命≥10 年。</t>
  </si>
  <si>
    <t>1.易损件采购便捷，年均维护成本低，设备无故障运行时间≥8000 小时，使用寿命≥10 年。
2.质保期为 3 年。3.提供 7×24 小时联系电话，并在接到故障维修 2 小时内作出反应，厂家技术人员在 24 小时内到达现场。
4.供应商需承诺在质保期内及质保期满后，确保耗材长期稳定供应，不得出现断货、停产导致无法采购的情况。</t>
  </si>
  <si>
    <t>规格：
   冲击波发生系统--1. 波源类型：电磁式冲击波源（透镜折射式，非无透镜设计）
2. 高压调节范围：0~18KV 连续可调，工作区间 14KV~18KV
3. 总能量范围：98~180.5J，单电容设计（容量 0.8uf~1.2uf）
4. 压力峰值：压缩声压 25Mpa~85Mpa，膨胀声压 0Mpa~10Mpa
5. 发射杯直径：150±2mm，具备自动抽真空功能（真空度 - 0.06MPa 至 - 0.08Mpa）       
   聚焦定位系统--1. 聚焦精度：径向≤7mm，轴向≤80mm，定位偏差≤1mm
2. 定位方式：B超上置直线定位，发射杯焦点沿B超探头中轴线平行移动
3. B超探头：凸阵探头，频率 2.0MHz-5.5MHz 八段变频，探头接口≥2 个
4. 机械臂活动范围：绕左右轴线摆动≥60°，前后轴线摆动≥36°，轴向运动行程≥90mm    
   治疗床系统--1. 承载重量：≥135Kg
2. 调节行程：上下≥240mm，左右≥250mm，机械臂升降 / 伸缩≥250mm
3. 传动精度：数字化传动系统误差≤1mm</t>
  </si>
  <si>
    <t>功能：智能定位功能：支持输入结石距皮肤深度实现自动定位，配备碎石专用定位中线，可实时动态测量结石大小与深度，B 超具备组织谐波成像与梯形成像功能，减少肠气干扰。
分级治疗功能：针对肾、输尿管等不同部位结石及不同硬度结石设置多档治疗模式，冲击脉冲间隙支持快慢档调节，具备固定冲击次数自动停止与复零功能。
安全防护功能：具备结石定位偏差报警、高压异常切断等保护机制，治疗过程中可实时监测冲击波能量输出状态，避免超剂量冲击。</t>
  </si>
  <si>
    <t>设备功能要求:1.分级治疗功能：针对肾、输尿管等不同部位结石及不同硬度结石设置多档治疗模式，冲击脉冲间隙支持快慢档调节，具备固定冲击次数自动停止与复零功能。2.安全防护功能：具备结石定位偏差报警、高压异常切断等保护机制，治疗过程中可实时监测冲击波能量输出状态，避免超剂量冲击。3.便捷操作功能：采用 Windows 10 及以上操作系统，界面简洁直观，支持体位标便于精准定位结石。</t>
  </si>
  <si>
    <t>电动手术床</t>
  </si>
  <si>
    <t>设备要求：床体采用高强度碳纤维复合台面（非金属材质），台面中段及床尾区域无金属遮挡，底座采用 T 型镂空结构，确保 C 臂 X 光机从正侧位、斜位等多方向穿透成像，图像无明显伪影干扰。配备有线遥控器，关键参数调节响应时间≤0.5 秒；核心部件（电机、液压系统）质保≥3 年，易损件采购渠道便捷，年均维护成本低，设备无故障运行时间≥10000 小时。</t>
  </si>
  <si>
    <t>1整机质保：多数项目要求自验收合格之日起24个月以上。
2.关键部件单独质保：核心部件（如电动推杆、液压泵、控制系统、升降电机）质保期通常长于整机，一般为36 个月，核心电机提供 5 年质保。
3.定期维护：质保期内，供应商需每 6-12 个月提供 1 次免费上门维护（如检查液压系统密封性、校准电机精度、清洁电气接口）。
4.7×24 小时服务：供应商需提供 24 小时热线，接到故障通知后，1 小时内给出技术指导；若需现场维修，市区 24 小时内到达，偏远地区 48 小时内到达。</t>
  </si>
  <si>
    <t>床体基础规格:1. 台面结构：四段式设计（头部段、背部段、臀部段、腿部段），床尾可拆卸（手动快速解锁，拆卸时间≤30 秒）
2. 台面尺寸：全长 1950±50mm，宽度 500±20mm，厚度≤60mm
3. 额定承重：≥180Kg，峰值承重≥220Kg
4. 底座尺寸：T 型结构，前端宽度≥380mm，后端宽度≥580mm，全长≥900mm，底部配备 4 个静音万向轮（带刹车锁定功能）</t>
  </si>
  <si>
    <t>电动调节范围:1. 台面升降：650±20mm ~ 950±20mm，升降速度 8-12mm/s
2. 前后倾斜：前倾≥15°，后倾≥20°，倾斜速度 5°/s
3. 左右倾斜：左倾≥20°，右倾≥20°，倾斜速度 4°/s
4. 背板调节：上折≥70°，下折≥30°，调节速度 6°/s
5. 腰桥升降：行程≥120mm，升降速度 5mm/s
6. 腿板调节：下折≥90°，水平外展≥90°（手动调节）</t>
  </si>
  <si>
    <t>电气与辅助规格:1. 电源条件：单相 220V±10%，频率 50Hz±2%，输入功率≤500VA
2. 床垫配置：记忆海绵材质，厚度 50±5mm，表面抗菌防水涂层，分四段式适配床面
3. 环境适应性：工作温度 10-40℃，相对湿度 30%-85%，可耐受手术室常规消毒环境</t>
  </si>
  <si>
    <t>设备功能要求:1.多体位调节功能：支持平卧位、俯卧位、侧卧位、截石位等≥10 种标准手术体位预设，可通过遥控器一键切换；背板与腰桥联动调节，满足腹腔镜手术等特殊体位需求，调节精度≤1°。
2. C臂适配辅助功能：床体可纵向平移≥200mm，配合可拆卸床尾设计，为 C 臂探头预留充足操作空间；台面底部设有 X 光定位刻度线，定位误差≤2mm，便于快速对齐病灶区域。
3.安全防护功能：具备体位调节极限位置自动锁定、电机过载自动停机、紧急下降手动操作杆等多重保护；4.底座刹车采用四点式锁定结构，锁定后床体移位量≤0.5mm，确保手术中稳定性。5.辅助配置功能：标配麻醉屏架 1 件、可调节托手架 2 件、托腿架 2 件、肩托 2 件；床体两侧预留器械臂安装接口，支持后续升级加装手术器械支架等辅助设备。</t>
  </si>
  <si>
    <t>C 臂兼容要求：台面中段及床尾区域无金属遮挡，底座采用 T 型镂空结构，确保 C 臂 X 光机从正侧位、斜位等多方向穿透成像，图像无明显伪影干扰。
消毒与耐用性：床身主体采用 304 不锈钢外罩，表面经电泳静电喷塑处理（涂层厚度≥70μm），对金黄色葡萄球菌、大肠杆菌等抗菌率≥99.9%，支持酒精、含氯消毒剂等常规手术室消毒方式。</t>
  </si>
  <si>
    <t>手术灯</t>
  </si>
  <si>
    <t>设备要求：
光学性能：采用 LED 冷光源技术，光谱不含紫外线与红外线，确保手术区域及术者头部低温升；照明需达到高无影度、高显色性，清晰还原组织与血管纹理，助力精准操作。
安全与合规：符合国家医疗器械标准（GB 9706.1 系列）及手术室净化要求，通过 ISO 13485 医疗质量管理体系认证；具备完善的电气保护与应急照明功能，保障手术连续进行。
消毒与耐用性：灯头采用全封闭流线型设计，消除空气流动死角，适配层流手术室环境；操作手柄可耐受≤134℃高温高压灭菌，灯体表面支持酒精、含氯消毒剂擦拭消毒。
操作与维护：采用有线控制器 + 消毒手柄双操作模式，适配基层医护人员操作习惯；核心光源模块质保≥5 年，单灯珠故障不影响整体功能，年均维护成本低，无故障运行时间≥15000 小时。</t>
  </si>
  <si>
    <t>1.整机质保：常规要求自验收合格之日起24 个月,可延长至 36 个月。
2.关键部件单独质保：核心光学与电气部件质保期更长，其中LED 灯珠 / 灯管（无影灯核心）通常为36-60 个月，控制系统、调焦电机、电源模块等为 24-36 个月，对 LED 光源提供 5 年质保。
3.配件售价需明确 “优惠折扣”（如按原厂指导价的 7-9 折），同时提供配件更换上门服务，仅收取配件费和合理人工费，无额外隐性费用。</t>
  </si>
  <si>
    <t>光源与光学系统:1. 光源类型：进口 OSRAM LED 冷光源，主灯珠数量≥64 颗，副灯珠数量≥40 颗
2. 照度范围：40000-160000Lux 无级可调，照明深度≥600mm
3. 色温调节：3000K-5700K 连续可调，适配不同组织观察需求
4. 显色指数：Ra≥96，其中红色还原指数 R9≥90，精准还原血管与脏器色彩
5. 无影度：≥90%，多光束叠加消除手术视野阴影，光斑直径 160-280mm 无级可调</t>
  </si>
  <si>
    <r>
      <rPr>
        <sz val="11"/>
        <rFont val="仿宋"/>
        <charset val="134"/>
      </rPr>
      <t>机械与悬吊系统:1. 灯头配置：双灯头设计，主灯直径≥700mm，副灯直径≥500mm，灯头厚度≤180mm
2. 旋转范围：灯头可绕水平轴 360° 旋转，垂直轴 ±180° 旋转，关节制动可靠
3. 悬吊臂：3-4 节万向悬臂，悬停力矩≥80N</t>
    </r>
    <r>
      <rPr>
        <sz val="11"/>
        <rFont val="MS Gothic"/>
        <charset val="134"/>
      </rPr>
      <t>・</t>
    </r>
    <r>
      <rPr>
        <sz val="11"/>
        <rFont val="仿宋"/>
        <charset val="134"/>
      </rPr>
      <t>m，定位后无漂移，工作半径≥1800mm
4. 安装要求：适配天花板嵌入式安装，最佳安装高度 2.9-3.2m，承重≥50Kg</t>
    </r>
  </si>
  <si>
    <r>
      <rPr>
        <sz val="11"/>
        <rFont val="仿宋"/>
        <charset val="134"/>
      </rPr>
      <t>电气与安全规格:1. 电源条件：单相 220V±10%，频率 50Hz±2%，总输入功率≤400VA
2. 应急系统：内置蓄电池，断电后自动切换，持续照明时间≥120 分钟，应急照度≥50000Lux
3. 温升控制：术者头部温升≤1℃，手术野区域温升≤2℃，辐照度≤500W/m</t>
    </r>
    <r>
      <rPr>
        <sz val="11"/>
        <rFont val="宋体"/>
        <charset val="134"/>
      </rPr>
      <t>²</t>
    </r>
    <r>
      <rPr>
        <sz val="11"/>
        <rFont val="仿宋"/>
        <charset val="134"/>
      </rPr>
      <t xml:space="preserve">
4. 电气保护：具备过载、短路、漏电三重保护，绝缘电阻≥2MΩ，漏电流≤10mA</t>
    </r>
  </si>
  <si>
    <t>设备功能要求:多模式照明功能：支持一键切换标准、深腔、浅表、腔镜四种照明模式，深腔模式可增强深部组织穿透力，腔镜模式适配内镜手术光线需求；
支持与手术床简易联动，预设≥8 种手术体位对应的照明参数，一键调用即可同步调整灯光角度与亮度。
便捷操作功能：消毒手柄采用无方向卡扣设计，拆装便捷；控制面板为中文触控界面，支持≥10 组自定义参数存储，可记忆不同科室的常用照明设置；具备柔光缓亮功能，避免强光突然刺激眼部。
辅助拓展功能：灯头预留摄像系统安装接口，支持后期加装高清摄像头实现手术录制与示教；灯体表面设有无菌操作区域标识，配合全封闭设计降低感染风险，符合手术室无菌管理要求。</t>
  </si>
  <si>
    <t>盆底治疗仪（磁刺激仪）</t>
  </si>
  <si>
    <t>1、适用范围：刺激人体中枢神经和外周神经，用于中枢神经和外周神经功能的检测、评定、改善，用于神经电生理检查，用于神经损伤性疾病、腰骶神经功能障碍的辅助治疗。
2、该设备同时具备FDA和NMPA相关行业认证；（需要提供证明文件）
3、整机通过电磁兼容性EMC测试；
4、铁芯线圈配置，同时适用于盆底刺激和骶神经刺激；
5、磁刺激主机和治疗座椅采用分体式设计，性能强，方便进行日常维护保养；注册证产品结构及组成包含座椅； 
6、盆底和骶神经联合治疗时，无需患者调整治疗体位，座椅自动翻转；主副双屏配置，主屏医护操作，副屏患者观看，医患实时互动；
7、主屏为触控式操作屏，尺寸≥15寸，内嵌于机箱，防跌落，无需键盘、鼠标。消毒便捷，防止手肘误触键盘鼠标，导致刺激参数突然变化，避免引起患者治疗风险（提供说明书或者证明材料）；
8、磁刺激设备包含体外压力反馈模块，能与主机模块通讯进行数据采集。（提供说明书或者证明材料）
9运动诱发电位检查模块：2个采集通道和1个参考通道；
10、设备使用年限≥10年；（需要提供产品说明书）
11、输出脉冲重复频率：最大输出频率≥110Hz，允差±3%；最小可调步长为0.01Hz；
12、脉冲上升时间：50μs ±10μs；脉冲持续时间：340μs ±20μs；
13、磁感应强度最大变化率范围：60kT/s～90kT/s。
14、磁刺激软件具有标准模式、调频模式、调幅模式等多种脉冲输出模式，满足不同脉冲输出要求；（需要提供第三方检测报告） 
15、磁刺激软件具有磁刺激、触发磁刺激、体外压力Kegel训练等多种主动和被动训练功能； （需要提供第三方检测报告）
16、 磁刺激设备软件具有实时坐姿监测功能，出现错误坐姿，软件自动报警，指导患者进行正确坐姿，保证疗效； （需要提供第三方检测报告））
17、内置治疗方案库，多种临床方案供医生选择，包含压力性尿失禁、急迫性尿失禁、膀胱过度活动症、便秘、大便失禁、盆底痛等，可以一键开启治疗；
18、 具有智能温度保护功能，刺激线圈温度达到40℃会自动停止输出，确保治疗安全；（需要提供第三方检测报告）
19、具有压力筛查评估功能，可进行快速盆底肌压力筛查，并出具报告；
20、配置清单：主机1套；盆底专用磁刺激线圈1个；座椅1张；压力气垫1个；副屏屏幕1台。</t>
  </si>
  <si>
    <t>不少于1年</t>
  </si>
  <si>
    <t>皮下电子注射器控制助推装置（有针水光机）</t>
  </si>
  <si>
    <t>适用范围：与已获得注册证的一次性使用无菌注射器和一次性使用无菌注射针配合使用，供医疗机构用于患者面部真皮层定量注射透明质酸钠。</t>
  </si>
  <si>
    <t>不少于3年</t>
  </si>
  <si>
    <t>操作模式：不少于4种（自动感应；自动脚踏；单次脚踏；连续脚踏）；操作界面语言：不少于两种（中文、英文）</t>
  </si>
  <si>
    <t>触摸屏：≥13.3英寸电容FHD(1080P)触摸屏</t>
  </si>
  <si>
    <t>负压等级：0～9级别（0表示无压力，数字越大负压越大；误差±10%范围内）</t>
  </si>
  <si>
    <t>真空泵数量：不少于2个真空泵</t>
  </si>
  <si>
    <t>最高注射总次数：不少于360次, 实时显示已注射次数</t>
  </si>
  <si>
    <t>最小单次注射量：不少于0.0045mL</t>
  </si>
  <si>
    <t>注射准确性：总注射准确性：±3%范围内</t>
  </si>
  <si>
    <t>单次注射准确性：单针注射准确性：±5%范围内</t>
  </si>
  <si>
    <t>注射速度：慢速、中速、快速；最快推进速度：3.9mm/s （±10%）</t>
  </si>
  <si>
    <t>2.11</t>
  </si>
  <si>
    <t>间隔等级、后退等级：三档可调</t>
  </si>
  <si>
    <t>2.12</t>
  </si>
  <si>
    <t>预存配置：不少于5个</t>
  </si>
  <si>
    <t>2.13</t>
  </si>
  <si>
    <t>可选注射器种类：可选指定的1ml、2.5ml、3ml、5ml、10ml注射器</t>
  </si>
  <si>
    <t>2.14</t>
  </si>
  <si>
    <t>操作手柄：手柄托盘自动磁吸功能，防止手柄摔落；手柄一体化设计（气管不外露）</t>
  </si>
  <si>
    <t>2.15</t>
  </si>
  <si>
    <t>智能提示系统：具备积液瓶检查提示，负压管路提示，电机阻塞提示，手柄未连接提示和负压不足提示</t>
  </si>
  <si>
    <t>2.16</t>
  </si>
  <si>
    <t>故障检测系统：气泵故障可提示</t>
  </si>
  <si>
    <t>2.17</t>
  </si>
  <si>
    <t>针剂选择种类：不少于10种：0.8/1ml；1/2.5ml；2/2.5ml；2/3ml；2.5/3ml；3/3ml；3/5ml；4/5ml；5/5ml；8/10ml</t>
  </si>
  <si>
    <t>2.18</t>
  </si>
  <si>
    <t>装载剂量调整：可调整装载剂量</t>
  </si>
  <si>
    <t>2.19</t>
  </si>
  <si>
    <t>配置清单：整机1套；电源线，电源适配器、手柄、脚踏开关各一个，注射器卡扣8个</t>
  </si>
  <si>
    <t>免疫分析仪（全自动化学发光分析仪）</t>
  </si>
  <si>
    <t>1、检测项目：17项，检测项目包括全血心肌标志物（hs-cTnI/hs-cTnT、NT-proBNP/BNP、D-Dimer、cTnI/cTnT、Myo、CK-MB），全血炎症标志物（PCT、IL-6），血栓六项（D-Dimer、FDP、TAT、PIC、TM和t-PAIC）。
2、最快首个出结果时间：≤9分钟。
3、最快检测速度：≥200测试/小时。
4、配备红细胞压积（HCT）模块：通过检测全血中红细胞所占容积的相对比例，实现全血样本免离心直接上机检测。
5、进样系统：不少于25个样本位（含1个独立急诊样本位），支持原始采血管和微量血试用管自动进样，全血原始管样本翻转摇摆混匀，转管扫码，去帽盖帽。
6、急诊功能：具备独立急诊通道，急诊样本随时插入，优先处理。
7、试剂系统：≥12个试剂位，采用试剂针加试剂，支持试剂的在线装载、不同项目的扫码自动识别、试剂不足报警提醒功能。
8、反应杯：倾倒式添加，一次性添加≥340个反应杯，具备反应杯不足报警功能。
9、孵育系统：不少于60个孵育位，孵育温度：37.0℃±0.3℃。
10、报警功能：设备对整机状态、耗材状态、试剂盘状态、样本架状态可进行实时监测和即时报警。
11、临床项目的批内精密度：批内测量重复性 CV≤8%。
12、单机占地面积：≤0.4m2。
13、标准曲线稳定，稳定时间≥28天。</t>
  </si>
  <si>
    <t>体外冲击波治疗仪</t>
  </si>
  <si>
    <t>工作环境：环境温度  5℃～45℃； 相对湿度  10%～80%；</t>
  </si>
  <si>
    <t>本设备是采用先进气压弹道技术研发的发散式冲击波治疗仪</t>
  </si>
  <si>
    <t>3、产品采用两个≥10寸真彩触摸屏，可根据使用场景折叠屏幕；</t>
  </si>
  <si>
    <t>柜式一体机型，推车设计带锁止万向轮，各种角度灵活转动；</t>
  </si>
  <si>
    <t>5、双治疗手柄，每一屏幕各对应一个治疗手柄，每一通道皆可单独操作，真正意义上的双通道；</t>
  </si>
  <si>
    <t>标配6种治疗头，规格为：6mm准直式、9mm准直式、15mm准直式、15mm发散式、20mm发散式、25mm发散式；可根据治疗部位更换治疗头，使临床治疗更灵活；</t>
  </si>
  <si>
    <t>7、采用新型循环充放气的压力控制装置，气压控制精度高，确保稳定的治疗效果；</t>
  </si>
  <si>
    <t>采用优质无油空压机，确保压缩气体的干净无污染；</t>
  </si>
  <si>
    <t>治疗能量压力：0～4Bar可调，步长0.1Bar；</t>
  </si>
  <si>
    <t>10、治疗频率：1～21Hz可调，步长1Hz，误差≤±5%；</t>
  </si>
  <si>
    <t>治疗计数范围：0～9999次,步长为100，误差≤±5%；</t>
  </si>
  <si>
    <t>12、内置人体彩色图谱，包含≥11个部位的多种处方，处方包括：冲击强度、冲击次数、手持压力、频率、治疗次数、间隔周期和治疗探头等的选择；</t>
  </si>
  <si>
    <t>最大能量密度不少于1.83mJ/mm2，误差≤±20%；</t>
  </si>
  <si>
    <t>最大穿透深度不少于12mm，误差≤±20%；</t>
  </si>
  <si>
    <t>15、子弹体质保，使用总次数不少于1000万次；</t>
  </si>
  <si>
    <t>配置清单：整机1套；电源线1根；控制手柄（成套）2个；保险丝2个；防尘罩1个</t>
  </si>
  <si>
    <t>血液分析仪</t>
  </si>
  <si>
    <t>检测原理：采用激光散射法对白细胞进行准确的五分类检测，采用免疫散射比浊法进行C-反应蛋白（CRP）测定</t>
  </si>
  <si>
    <t>检测参数：≥28项可报告参数（不含散点图和直方图）</t>
  </si>
  <si>
    <t>研究参数：≥12项，具有中性粒细胞和淋巴细胞比值、血小板和淋巴细胞比值、大红细胞、小红细胞、异常淋巴细胞、有核红细胞和原始细胞报警信息</t>
  </si>
  <si>
    <t>进样方式：全自动进样，封闭进样</t>
  </si>
  <si>
    <t>检测模式：具有CBC、CBC+DIFF、CBC+DIFF+CRP、CBC+CRP、CRP等5种及以上全血检测模式</t>
  </si>
  <si>
    <t>样本添加：可随时添加样本</t>
  </si>
  <si>
    <t>进样方式：全自动进样，单管封闭进样；急诊位有单管封闭进样仓，有效降低生物污染风险</t>
  </si>
  <si>
    <t>进样器容量：≥40个</t>
  </si>
  <si>
    <t>进样模式：具有独立的静脉全血、末梢全血、预稀释血检测模式</t>
  </si>
  <si>
    <t>样本用量：五分类+CRP模式≤40μl，CRP模式≤20μl</t>
  </si>
  <si>
    <t>检测速度：五分类+CRP模式≥50个样本/小时</t>
  </si>
  <si>
    <t>预稀释模式：自动定量打出稀释液，具备五分类+CRP功能</t>
  </si>
  <si>
    <t>线性范围：WBC：0~400×109/L，PLT：0～5000×109/L，HGB：0-250g/L</t>
  </si>
  <si>
    <t>CRP线性范围：0.3~300mg/L</t>
  </si>
  <si>
    <t>为精准计算CRP测试数，CRP试剂包装规格按人份数注册（附注册证）</t>
  </si>
  <si>
    <t>排堵方式：正反冲洗，高压灼烧</t>
  </si>
  <si>
    <t>具有原厂配套的试剂、校准品、质控品，并提供校准品溯源性文件</t>
  </si>
  <si>
    <t>视力筛查仪</t>
  </si>
  <si>
    <t>产品名称：视力筛选仪或者视力筛查仪,以医疗器械注册证上产品名称为依据。</t>
  </si>
  <si>
    <t>无线手持式双目设计，可筛查单眼/双眼，可直接在主机上中文输入病人信息，如ID、姓名、性别、出生日期/年龄和眼睛处方。</t>
  </si>
  <si>
    <t>眼睛处方选择：裸眼、框架眼镜、隐形眼镜模式，并在不同模式下保存相应结果。</t>
  </si>
  <si>
    <t>≥5.0英寸彩色触摸显示屏，前倾显示屏与水平夹角≤45°，方便使用者以任何姿势操作。</t>
  </si>
  <si>
    <t>筛查内容：屈光筛查、斜视、瞳孔大小及瞳距、矫正视力（框架眼镜和隐形眼镜的矫正视力）、屈光参差、瞳孔大小不等、凝视不对称。</t>
  </si>
  <si>
    <t>测量和分析的检测结果超出设定的正常值时，机器自动给出潜在的风险提示，并以红色的中文显示测量结果，有效避免漏诊。</t>
  </si>
  <si>
    <t>适用范围：适用于学校，诊所和医院,用于筛查评估六个月以上至成人，以医疗器械注册证上标注的“适用范围”为依据。</t>
  </si>
  <si>
    <t>球镜度测量范围：-7.50D至+7.50D，0.25D递增，精确度：-3.50D到3.50D ±0.50D</t>
  </si>
  <si>
    <t>柱镜度测量范围：0.00D到+3.00D，0.25D递增</t>
  </si>
  <si>
    <t>轴位范围：1°到180°，1°递增，精确度：±10°</t>
  </si>
  <si>
    <t>测量瞳孔直径范围：4.0mm - 9.0mm，0.1mm递增，精确度：±0.4mm。</t>
  </si>
  <si>
    <t>测量瞳距范围：35mm到80mm，1mm递增，精确度：±1.5mm。</t>
  </si>
  <si>
    <t>斜视测量：鼻、颞侧方向范围0°到20°，精确±1.5°；上、下方向范围0°到20°，精确±1.5°,以医疗器械注册证上标注的“附件：产品技术要求”为依据。</t>
  </si>
  <si>
    <t>主机可无线直连A4或热敏打印机，实现数据打印。</t>
  </si>
  <si>
    <t>筛查的敏感性/特异性＞90%,提供不少于4篇国际及国内医学期刊临床有效性报告证明其敏感性和特异性。</t>
  </si>
  <si>
    <t>打印机接口：Wi-Fi / USB；数据接口：Wi-Fi / USB。</t>
  </si>
  <si>
    <t>可从电脑批量输入、输出患者信息，提高筛查效率。</t>
  </si>
  <si>
    <t>具有相关的屈光转诊标准，机器内需要具有转诊标准重设置功能，可以符合医院自行屈光标准设定功能。（需具有机器内置标准转诊截图证明）报告可生成柱状图判断筛查结果严重程度</t>
  </si>
  <si>
    <t>供电方式：内置锂离子电池，可边充电边使用。</t>
  </si>
  <si>
    <t>为保证信号免干扰设备的稳定性,产品如使用无线电发射信号技术则必须提供由国家工信部无线电管理局颁发的无线电发射设备型号核准证书。</t>
  </si>
  <si>
    <t>具有屏保功能：如长时间不使用，屏幕将会变暗以节省电池电量，轻敲屏幕或按电源按钮可以“唤醒” 设备。</t>
  </si>
  <si>
    <t>可以使用位于设备底部的螺纹固定座连接三脚架，将设备安装到标准摄影三脚架上</t>
  </si>
  <si>
    <t>自动测试距离，手持操作时85cm ± 5cm；自助操作时3cm±0.3cm。</t>
  </si>
  <si>
    <t>无线网络与WIFI功能：具有无线网络接口、具有WIFI功能，并且可以选择相应的安全类型：无、WEP 或 WPA。</t>
  </si>
  <si>
    <t>设备使用频率：802.11b/g，2.402 千兆赫至 2.480 千兆赫。</t>
  </si>
  <si>
    <t>仪器工作温度 (°C)：+10 至 +40，工作湿度：相对湿度 30% 至 95%。</t>
  </si>
  <si>
    <t>具有单独软件著作权登记书,具备新建登记、修改登记、删除登记、查看报告、快速打印、同步报告、报告签名等功能；能够导入筛查人员信息、导出人员信息列表、同步检查、同步报告、筛查二维码打印；具备清空队列、清空记录、导出列表、历史检查数据检索等模块；可以对检查项目、就诊类型、收费类型、科室医生、科室设备等进行新增、修改、删除，可以维护医院基本信息。且保证测量数据本地化存储（非云端模式）提供相关证明，防止数据外泄，保障数据安全。</t>
  </si>
  <si>
    <t>主机、打印机、电脑等智能终端设备可通过网络互连，建立数据库，实现数据永久保存，可为用户建立独立账户密码，方便查阅历史数据。</t>
  </si>
  <si>
    <t>注视方式：多彩交替灯光及雨林环境音效。</t>
  </si>
  <si>
    <t>机器配备保护腕带，预防机器掉落。</t>
  </si>
  <si>
    <t>更改筛查范围标准：导入并正在使用自定义标准时，具有恢复出厂标准的按钮，会提示用户确认是否要恢复到设备随附的默认标准。确认后，会从视力筛查仪中删除自定义标准，并替换为默认标准。</t>
  </si>
  <si>
    <t>要求生成报告需要在底部可以自定义医院信息及医院logo或相关患者提示内容</t>
  </si>
  <si>
    <t>便携式彩色多普勒超声波诊断仪</t>
  </si>
  <si>
    <t>货物名称：全数字化便携彩色多普勒超声诊断系统</t>
  </si>
  <si>
    <t>3.1.1</t>
  </si>
  <si>
    <t>产品用途说明：满足适用于腹部、产科、妇科、心脏、小器官、 泌尿、血管、儿科、神经、急重诊等应用。</t>
  </si>
  <si>
    <t>系统技术规格及概述：</t>
  </si>
  <si>
    <t>3.2.1</t>
  </si>
  <si>
    <t>系统通用功能</t>
  </si>
  <si>
    <t>3.2.1.1</t>
  </si>
  <si>
    <t>≥15.6英寸高分辨率LED显示器，可根据环境光变化自动调节亮度，可独立主机调节，角度≥170°</t>
  </si>
  <si>
    <t>3.2.1.2</t>
  </si>
  <si>
    <t>主机内置相同大小探头接口2个</t>
  </si>
  <si>
    <t>3.2.1.3</t>
  </si>
  <si>
    <t>整机重量约3.9kg（含电池）</t>
  </si>
  <si>
    <t>3.2.2</t>
  </si>
  <si>
    <t>二维灰阶模式</t>
  </si>
  <si>
    <t>3.2.2.1</t>
  </si>
  <si>
    <t>组织谐波成像</t>
  </si>
  <si>
    <t>3.2.2.2</t>
  </si>
  <si>
    <t>组织特异性成像</t>
  </si>
  <si>
    <t>3.2.2.3</t>
  </si>
  <si>
    <t>多角度空间复合成像技术，3档可调</t>
  </si>
  <si>
    <t>3.2.2.4</t>
  </si>
  <si>
    <t>斑点噪声抑制成像，7档可调</t>
  </si>
  <si>
    <t>3.2.2.5</t>
  </si>
  <si>
    <t>B图像偏转，5档可调</t>
  </si>
  <si>
    <t>3.2.2.6</t>
  </si>
  <si>
    <t>TGC8段、LGC8段</t>
  </si>
  <si>
    <t>3.2.3</t>
  </si>
  <si>
    <t>M型成像模式</t>
  </si>
  <si>
    <t>3.2.3.1</t>
  </si>
  <si>
    <t>彩色M型</t>
  </si>
  <si>
    <t>3.2.3.2</t>
  </si>
  <si>
    <t>解剖M型，取样线≥3线，可360度任意旋转</t>
  </si>
  <si>
    <t>3.2.4</t>
  </si>
  <si>
    <t>彩色多普勒成像（包括彩色、能量、方向能量多普勒模式）</t>
  </si>
  <si>
    <t>3.2.4.1</t>
  </si>
  <si>
    <t>高分辨率血流成像</t>
  </si>
  <si>
    <t>3.2.4.2</t>
  </si>
  <si>
    <t>双实时同屏对比显示</t>
  </si>
  <si>
    <t>3.2.4.3</t>
  </si>
  <si>
    <t>自动调节取样框的角度及位置</t>
  </si>
  <si>
    <t>3.2.4.4</t>
  </si>
  <si>
    <t>立体血流功能，支持彩色模式和能量模式，使血流呈现立体效果</t>
  </si>
  <si>
    <t>3.2.4.5</t>
  </si>
  <si>
    <t>取样框偏转：线阵探头支持≥ ±20 度，取样框可根据探头血流方向自动调节</t>
  </si>
  <si>
    <t>3.2.5</t>
  </si>
  <si>
    <t>频谱多普勒成像</t>
  </si>
  <si>
    <t>3.2.5.1</t>
  </si>
  <si>
    <t>脉冲多普勒、连续多普勒</t>
  </si>
  <si>
    <t>3.2.5.2</t>
  </si>
  <si>
    <t>自动计算心动周期</t>
  </si>
  <si>
    <t>3.2.5.3</t>
  </si>
  <si>
    <t>PW最大速度720cm/s;CW最大速度3800cm/s</t>
  </si>
  <si>
    <t>3.2.6</t>
  </si>
  <si>
    <t>一键自动优化（包括应用于二维、彩色、频谱模式、造影等）</t>
  </si>
  <si>
    <t>3.2.7</t>
  </si>
  <si>
    <t>穿刺针增强：应用于超声引导下的穿刺手术，动态增强超声图像中针体显示，具有双屏实时对比显示，增强前后效果，并支持自适应校正角度</t>
  </si>
  <si>
    <t>3.2.8</t>
  </si>
  <si>
    <t>造影成像：支持凸阵，线阵，腔内探头</t>
  </si>
  <si>
    <t>3.2.9</t>
  </si>
  <si>
    <t>应变式弹性功能</t>
  </si>
  <si>
    <t>3.2.10</t>
  </si>
  <si>
    <t>超声教学助手</t>
  </si>
  <si>
    <t>测量分析和报告</t>
  </si>
  <si>
    <t>3.3.1</t>
  </si>
  <si>
    <t>常规测量软件包</t>
  </si>
  <si>
    <t>3.3.2</t>
  </si>
  <si>
    <t>血管内中膜自动测量</t>
  </si>
  <si>
    <t>3.3.3</t>
  </si>
  <si>
    <t>可同时进行血管前、后壁的内中膜一段距离的自动描记、自动生成测量数据结果</t>
  </si>
  <si>
    <t>3.3.4</t>
  </si>
  <si>
    <t>产科自动测量：支持 BPD， HC， OFD， FL， AC， HUM。自动测量≥ 6 项胎儿 发育评估指标</t>
  </si>
  <si>
    <t>3.3.5</t>
  </si>
  <si>
    <t>胎儿颈项透明层自动检测与测量技术</t>
  </si>
  <si>
    <t>电影回放及原始数据处理</t>
  </si>
  <si>
    <t>3.4.1</t>
  </si>
  <si>
    <t>电影回放</t>
  </si>
  <si>
    <t>3.4.1.1</t>
  </si>
  <si>
    <t>所有模式下支持手动、自动回放</t>
  </si>
  <si>
    <t>3.4.1.2</t>
  </si>
  <si>
    <t>支持向后存储和向前存储，时间长度可预置，向后存储≥7分钟的电影</t>
  </si>
  <si>
    <t>3.4.1.3</t>
  </si>
  <si>
    <t>支持保存后的图像同屏对比分析（动态、静态）</t>
  </si>
  <si>
    <t>3.4.2</t>
  </si>
  <si>
    <t>原始数据处理，可对回放图像进行≥20个参数调节</t>
  </si>
  <si>
    <t>信息管理与存储</t>
  </si>
  <si>
    <t>3.5.1</t>
  </si>
  <si>
    <t>256G 硬盘</t>
  </si>
  <si>
    <t>3.5.2</t>
  </si>
  <si>
    <t>内置超声工作站，支持同步存储，即后台存储或导出图像数据的同时前台可以完成实时扫描，不影响检查操作</t>
  </si>
  <si>
    <t>3.5.3</t>
  </si>
  <si>
    <t>动态图像、静态图像以PC格式直接导出（支持单帧图像文件包含： DCM、TIFF、BMP、JPG单帧，电影文件包括：CIN、AVI、DCM、MP4），无需特殊软件即能在普通PC 机上直接观看图像。</t>
  </si>
  <si>
    <t>3.5.4</t>
  </si>
  <si>
    <t xml:space="preserve">通过局域网将单帧图像或电影文件从超声系统分享到手机或平板等智能设备 </t>
  </si>
  <si>
    <t>3.5.5</t>
  </si>
  <si>
    <t xml:space="preserve">通过扫描二维码实现图像分享 </t>
  </si>
  <si>
    <t>3.5.6</t>
  </si>
  <si>
    <t>支持隐藏病人信息</t>
  </si>
  <si>
    <t>3.5.7</t>
  </si>
  <si>
    <t>病人信息采集:可通过身份证读卡器自动读取身份证信息，报告可一键导入科室工作站</t>
  </si>
  <si>
    <t>连通性</t>
  </si>
  <si>
    <t>3.6.1</t>
  </si>
  <si>
    <t>主机内置HDMI、USB3.0、Type-c、网络接口</t>
  </si>
  <si>
    <t>3.6.2</t>
  </si>
  <si>
    <t>DICOM3.0系统</t>
  </si>
  <si>
    <t>3.6.3</t>
  </si>
  <si>
    <t>多功能台车：可拆卸的储物篮，电源缆线专用放置架，防撞支架</t>
  </si>
  <si>
    <t>3.6.4</t>
  </si>
  <si>
    <t>专用旅行箱，可装载主机、探头及相关备件</t>
  </si>
  <si>
    <t>配置</t>
  </si>
  <si>
    <t>3.7.1</t>
  </si>
  <si>
    <t>主机1台</t>
  </si>
  <si>
    <t>3.7.2</t>
  </si>
  <si>
    <t>凸阵探头1把，频率范围：1.5-6.0MHz</t>
  </si>
  <si>
    <t>3.7.3</t>
  </si>
  <si>
    <t>线阵探头1把，频率范围：3.0-13.0MHz</t>
  </si>
  <si>
    <t>全自动尿液分析仪</t>
  </si>
  <si>
    <t>检测原理：尿有形成分检测采用机器视觉成像技术对尿液中的有形成分进行自动定位、调焦、采集、智能识别和分类计数。干化学检测采用光电反射比色法。</t>
  </si>
  <si>
    <t>免费保修期：≥3年</t>
  </si>
  <si>
    <t>检测项目：有形成分检测项目包括红细胞、异常红细胞（G1型、面包圈型、影型、皱缩型）、白细胞、白细胞团、透明管型、颗粒管型、血液管型、细胞管型、腊样管型、宽幅管型、鳞状上皮、小圆上皮、非鳞状上皮、酵母菌、细菌（杆菌、链球菌）、一水草酸钙结晶、二水草酸钙结晶、尿酸结晶、磷酸铵镁结晶、磺胺结晶、亮氨酸结晶、粘液丝、寄生虫等多种尿液中的有形成分。尿干化学检测项目包括PH、胆红素、葡萄糖、维生素C、蛋白质、尿胆素原、隐血、亚硝酸盐、白细胞、酮体、比重、微量白蛋白、肌酐、尿钙离子等11项或14项。理学检测项目包括尿样颜色和浊度。</t>
  </si>
  <si>
    <t>检测速度：尿有形成分检测速度不低于150样本/小时，干化学检测试速度不低于300样本/小时。</t>
  </si>
  <si>
    <t>样本用量：尿液最小采集量≤2ml，最小使用量≤0.3ml。</t>
  </si>
  <si>
    <t>样本装载量：全自动进样，一次上机最少可装载≧50个样本，并可拓展至250或以上。具有急诊插入功能。</t>
  </si>
  <si>
    <t>试剂装载量：干化学试条最小装载量≧500条。</t>
  </si>
  <si>
    <t>有形成分检测：采用定量玻片法和染色镜检法，最大程度接近镜检，杜绝交叉污染。（提供产品彩页证明）</t>
  </si>
  <si>
    <t>样本检测：全视野扫描，阴性过筛，确保样本检测无漏检；低倍镜对大目标进行识别、分类计数，对小目标进行定位；高倍镜自动追踪小目标，进行识别、分类计数。对每个样本高低倍自动调焦，确保视图高度清晰。</t>
  </si>
  <si>
    <t>有形成分染色：采用自动活体染色技术，细胞形态清晰，细胞识别准确率高。（提供产品彩页证明）</t>
  </si>
  <si>
    <t>有形成分稀释：具有样本自动稀释功能，高值样本检测范围宽广。</t>
  </si>
  <si>
    <t>有形成分离心：具有中速离心功能，加速细胞沉降而不破坏细胞形态。</t>
  </si>
  <si>
    <t>有形成分处理：LED冷光源，300万或以上像素彩色相机，其图像分辨率不低于2048*1536。</t>
  </si>
  <si>
    <t>有形成分性能：检出率≥95%，；重复性（CV）&lt;7% ，准确性≥95%，携带污染率&lt;0.05%。</t>
  </si>
  <si>
    <t>干化学检测：采用恒温孵育反应，消除温度对酶反应的影响，让结果更加稳定。</t>
  </si>
  <si>
    <t>红细胞位相：可检测红细胞位相及异常红细胞比率，判断红细胞来源。</t>
  </si>
  <si>
    <t>自动审核：具有自动审核规则，人工复核时，可在结果查询界面切割图上复核修改，也可调取原始图片溯源修改。</t>
  </si>
  <si>
    <t>人工智能功能：具有人工智能深度学习、形态学、色度学等技术，让细胞识别准确率更高。</t>
  </si>
  <si>
    <t>电脑配置：工业级电脑、多核处理器≧4核、21寸或以上液晶显示器。</t>
  </si>
  <si>
    <t>接口通讯：具备USB接口、网络接口、RS232接口等，支持LIS双向联接。</t>
  </si>
  <si>
    <t>体系认证：制造商通过ISO9001：2015国际质量体系认证和ISO13485：2016医疗器械质量管理体系认证。</t>
  </si>
  <si>
    <t>无创呼吸机</t>
  </si>
  <si>
    <t>具备无创通气模式，主机及湿化器一体设计。采用安全气道设计，加温管路不直接与机器主机连接取电，无需对主机内部气路进行消毒。</t>
  </si>
  <si>
    <t>免费保修期：≥1年</t>
  </si>
  <si>
    <t>彩屏尺寸≥4.3英寸</t>
  </si>
  <si>
    <t>整机重量≤3kg，方便移动</t>
  </si>
  <si>
    <t>通气模式具备:持续气道正压通气模式(CPAP 模式)、自主模式(S 模式)、时控模式(T 模式)、自主/时控模式(S/T 模式)、压力控制模式(PCV 模式)、智能压力控制容量保证模式（VGPS模式）</t>
  </si>
  <si>
    <t>压力范围:4~35cmH20</t>
  </si>
  <si>
    <t>吸气触发灵敏设置范围:1-8档</t>
  </si>
  <si>
    <t>呼气触发灵敏设置范围:1-8档</t>
  </si>
  <si>
    <t>最小吸气时间范围:0.3~4.0s可调</t>
  </si>
  <si>
    <t>最大吸气时间范围:1.0~4.0s可调</t>
  </si>
  <si>
    <t>升压时间：1-6档</t>
  </si>
  <si>
    <t>延时升压：Off，1-60min</t>
  </si>
  <si>
    <t>呼吸频率设置范围:3-60 次/分</t>
  </si>
  <si>
    <t>潮气量设置范围:关，100~2000mL</t>
  </si>
  <si>
    <t>管路内置螺旋加热丝，带温度监控</t>
  </si>
  <si>
    <t>压力释放等级：1-7档可调</t>
  </si>
  <si>
    <t>加湿等级：1-5档可调</t>
  </si>
  <si>
    <t>病人自主出发和机控触发方式以波形颜色区分</t>
  </si>
  <si>
    <t>监测参数：潮气量、分钟通气量、吸呼比、气道压力、吸气时间、漏气量、呼吸频率</t>
  </si>
  <si>
    <t>配备智能语音助手，提示医护人员及时准确处理报警</t>
  </si>
  <si>
    <t>2min增氧用于预防或治疗突发缺氧情况，为临床提供便捷性</t>
  </si>
  <si>
    <t>专业护士呼叫端口，满足医疗机构报警集中管理需求</t>
  </si>
  <si>
    <t>趋势回顾功能，可回顾1天、3天以及7天的历史治疗波形图。包括温度、氧浓度、呼吸频率、气道压力、吸呼比、吸气时间、潮气量、分钟通气量、漏气量。</t>
  </si>
  <si>
    <t>报警参数：断电报警、检查堵塞报警、无法达到目标温度、系统故障、血氧未连接/通讯故障报警、检查泄露、加湿器水位低报警、检查呼吸管路、氧浓度低、氧浓度高、气道压力低、气道压力高、窒息报警、漏气高、潮气量低、潮气量高、分钟通气量低、分钟通气量高、呼吸频率低、呼吸频率高。</t>
  </si>
  <si>
    <t>双目显微镜</t>
  </si>
  <si>
    <t>光学系统：无限远光学系统，放大倍数≥40X-1000X，可扩展荧光、暗场、相差多功能显微观察。</t>
  </si>
  <si>
    <t>目镜观察筒：铰链式三目头观察筒，30°倾斜，双目瞳距调节≥55mm-75mm，目镜筒内有内置式橡胶防脱落装置，防止误操作引起的目镜脱落，</t>
  </si>
  <si>
    <t>目镜：大视野高眼点目镜，10x视场数≥22mm</t>
  </si>
  <si>
    <r>
      <rPr>
        <sz val="11"/>
        <rFont val="仿宋"/>
        <charset val="134"/>
      </rPr>
      <t>无限远平场消色差物镜，物镜平场范围≥25mm：
4X/NA≥0.1</t>
    </r>
    <r>
      <rPr>
        <sz val="11"/>
        <rFont val="宋体"/>
        <charset val="134"/>
      </rPr>
      <t> </t>
    </r>
    <r>
      <rPr>
        <sz val="11"/>
        <rFont val="仿宋"/>
        <charset val="134"/>
      </rPr>
      <t>工作距离≥21.5mm   
10X/NA≥0.25工作距离≥7.5mm
40X/NA≥0.65工作距离≥0.65mm
100X/NA≥1.25（oil）工作距离≥0.185mm
显微镜物镜放大率误差不超过-0.2%～2%，物镜平场范围≥25mm.</t>
    </r>
  </si>
  <si>
    <t>物镜转换器：内倾式四孔转换器，带防霉装置，转换器定位稳定性≤0.005mm；</t>
  </si>
  <si>
    <r>
      <rPr>
        <sz val="11"/>
        <color theme="1"/>
        <rFont val="仿宋"/>
        <charset val="134"/>
      </rPr>
      <t>双层移动式载物台：尺寸≥210mm×140mm；移动范围≥76mm×</t>
    </r>
    <r>
      <rPr>
        <sz val="11"/>
        <color theme="1"/>
        <rFont val="宋体"/>
        <charset val="134"/>
      </rPr>
      <t> </t>
    </r>
    <r>
      <rPr>
        <sz val="11"/>
        <color theme="1"/>
        <rFont val="仿宋"/>
        <charset val="134"/>
      </rPr>
      <t>50mm，右手控制，游标刻度1mm</t>
    </r>
  </si>
  <si>
    <r>
      <rPr>
        <sz val="11"/>
        <color theme="1"/>
        <rFont val="仿宋"/>
        <charset val="134"/>
      </rPr>
      <t>粗微调焦系统：显微镜左右两侧均带有粗微动同轴调焦,带锁紧和限位装置,微调教格值≤2μm，粗调教行程每圈40mm，微调教行程每圈0.2mm，调焦范围≥24mm</t>
    </r>
    <r>
      <rPr>
        <sz val="11"/>
        <color theme="1"/>
        <rFont val="宋体"/>
        <charset val="134"/>
      </rPr>
      <t> </t>
    </r>
    <r>
      <rPr>
        <sz val="11"/>
        <color theme="1"/>
        <rFont val="仿宋"/>
        <charset val="134"/>
      </rPr>
      <t>，微调机构空回应不大于0.003mm。</t>
    </r>
  </si>
  <si>
    <t>照明系统：采用LED光源，亮度可调，使用时间≥20000小时</t>
  </si>
  <si>
    <t>聚光镜：阿贝聚光镜，可上下升降，NA1.25，带有可变光阑、齿轮、齿条调节机构，聚光镜可有4X、10X、40X、100X刻度等可选，配合物镜使用。</t>
  </si>
  <si>
    <t>机身：全金属（非塑料）的承载式机身。</t>
  </si>
  <si>
    <t>洗胃机</t>
  </si>
  <si>
    <t xml:space="preserve">膜片泵作为冲液和吸液的动力源，并通过压力传感器和 CPU 控制，使冲、吸转换更可靠； </t>
  </si>
  <si>
    <t xml:space="preserve">采用定量容积式转换缸，使吸出液量和冲入液量更加准确、可靠； </t>
  </si>
  <si>
    <t xml:space="preserve">气压驱动的换向阀结构能够强力挤碎大块污物，使管路更通畅，清洗维护更便捷； </t>
  </si>
  <si>
    <t xml:space="preserve">面板有洗胃循环次数和压力模拟显示状态，方便操作者掌握洗胃机工作状态和洗胃的进展； </t>
  </si>
  <si>
    <t xml:space="preserve">增设手动冲、吸液量平衡装置，可解决由于胃内物质差异所引起的冲、 吸液量不平衡状态； </t>
  </si>
  <si>
    <t xml:space="preserve">具有“ 口腔插管 ”和“鼻腔插管 ”两种洗胃模式，可以根据地域海拔高度和 洗胃管的规格选择不同的洗胃模式； </t>
  </si>
  <si>
    <t xml:space="preserve">造型轻巧、安全可靠、操作方便、能耗少、噪音低。 </t>
  </si>
  <si>
    <t xml:space="preserve">流量： ≥2L/min（口腔插管档）； ≥1L/min（鼻腔插管档） </t>
  </si>
  <si>
    <t xml:space="preserve">自控液量：冲液量：（250ml~350ml）/次；吸液量：（350ml~450ml） /次 </t>
  </si>
  <si>
    <t xml:space="preserve">电源：～220V 50Hz                    </t>
  </si>
  <si>
    <t xml:space="preserve">噪音：≤65dB（A） </t>
  </si>
  <si>
    <t>低频电子脉冲治疗仪</t>
  </si>
  <si>
    <t>输入功率：≥70VA；</t>
  </si>
  <si>
    <t>使用电源：220V，50Hz；</t>
  </si>
  <si>
    <t>≥7英寸彩色触摸屏加旋转编码器操作</t>
  </si>
  <si>
    <t>六通道柜式款：具有3组电疗、3组电针输出，独立可控；</t>
  </si>
  <si>
    <t>时间设定范围：1-99min，步长为1min，允差±2%；</t>
  </si>
  <si>
    <t>定时提醒：定时时间到后有声音提示功能；</t>
  </si>
  <si>
    <t>电疗输出参数：</t>
  </si>
  <si>
    <t>8.7.1</t>
  </si>
  <si>
    <t>输出波形：双向对称方波、双向不对称方波；</t>
  </si>
  <si>
    <t>8.7.2</t>
  </si>
  <si>
    <t>双向不对称方波：
脉冲频率0.5Hz～10Hz可调；频率为0.5Hz～1Hz时，单步长为0.1Hz；频率为1Hz～10Hz时，单步长为1Hz，允差±10%；
脉冲宽度0.1ms～10ms可调；脉冲宽度为0.1ms～1ms，单步长为0.05ms；脉冲宽度为1ms～10ms，单步长为0.5ms，允差±10%；</t>
  </si>
  <si>
    <t>8.7.3</t>
  </si>
  <si>
    <t>双向对称方波：
当脉冲频率为10Hz～100Hz时，单步长为1Hz，脉冲宽度为80us～400us，单步长为10us，允差±10%；
当脉冲频率为100Hz～200Hz时，单步长为1Hz；脉冲宽度为80us～200us，单步长为10us，允差+10%；</t>
  </si>
  <si>
    <t>8.7.4</t>
  </si>
  <si>
    <t>输出强度：各输出通道独立控制，在500Ω负载阻抗时，每路输出电流峰值Ip从0mA～140mA可调，步长为1mA，最大输出值允差±10%；</t>
  </si>
  <si>
    <t>8.7.5</t>
  </si>
  <si>
    <t>输出电流：最大输出电流有效值应不大于50mA；</t>
  </si>
  <si>
    <t>8.7.6</t>
  </si>
  <si>
    <t>脉冲能量：负载为500Ω时，皮肤电极单个脉冲最大输出的能量应不超过300mJ；</t>
  </si>
  <si>
    <t>8.7.7</t>
  </si>
  <si>
    <t>电源中断再恢复时无输出；</t>
  </si>
  <si>
    <t>8.7.8</t>
  </si>
  <si>
    <t>开路测量时，输出电压峰值应不大于500V；</t>
  </si>
  <si>
    <t>8.7.9</t>
  </si>
  <si>
    <t>脉冲周期：0.005s-2s，允差±10%；</t>
  </si>
  <si>
    <t>8.7.10</t>
  </si>
  <si>
    <t>脉冲重复频率为0.5Hz-200Hz，允差±10%；</t>
  </si>
  <si>
    <t>电针输出参数</t>
  </si>
  <si>
    <t>8.8.1</t>
  </si>
  <si>
    <t>输出波形：双向不对称方波；</t>
  </si>
  <si>
    <t>8.8.2</t>
  </si>
  <si>
    <t>脉冲频率为 0.5Hz～10Hz可调；频率为0.5Hz～1Hz时，单步长为0.1Hz；频率为1Hz～10Hz时，单步长为1Hz，允差±10%；</t>
  </si>
  <si>
    <t>8.8.3</t>
  </si>
  <si>
    <t>脉冲宽度为0.1ms～lms可调，单步长0.05ms，允差±10%；</t>
  </si>
  <si>
    <t>8.8.4</t>
  </si>
  <si>
    <t>输出强度：各输出通道独立控制，每路输出电流峰值Ip从0mA～99mA可调，步长为1mA，最大输出值允差±15%（负载阻抗250Ω）；</t>
  </si>
  <si>
    <t>8.8.5</t>
  </si>
  <si>
    <t>输出电流：最大输出电流有效值应不大于10mA；</t>
  </si>
  <si>
    <t>8.8.6</t>
  </si>
  <si>
    <t>脉冲能量：任意0.1s时长范围内脉冲总能量应不超过5mJ；</t>
  </si>
  <si>
    <t>8.8.7</t>
  </si>
  <si>
    <t>脉冲周期：0.1s-2s，允差±10%；</t>
  </si>
  <si>
    <t>8.8.8</t>
  </si>
  <si>
    <t>脉冲重复频率：0.5Hz～10Hz，允差+10%。</t>
  </si>
  <si>
    <t>设备可进行通断调制</t>
  </si>
  <si>
    <t>8.9.1</t>
  </si>
  <si>
    <t>上升时间：0s-2s，步长为0.5s；</t>
  </si>
  <si>
    <t>8.9.2</t>
  </si>
  <si>
    <t>保持时间：0s-20s，步长为1s；</t>
  </si>
  <si>
    <t>8.9.3</t>
  </si>
  <si>
    <t>下降时间：0s-2s，步长为0.5s；</t>
  </si>
  <si>
    <t>8.9.4</t>
  </si>
  <si>
    <t>间隔时间：2s-50s，步长为1s；</t>
  </si>
  <si>
    <t>8.9.5</t>
  </si>
  <si>
    <t>间隔时间不少于上升时间、维持时间和下降时间之和；</t>
  </si>
  <si>
    <t>负压吸引功能：输出负压0kPa-30kPa，分6档可调，步长为5kPa；</t>
  </si>
  <si>
    <t>负压吸附电极尺寸规格：直径（外径）约55mm</t>
  </si>
  <si>
    <t>主界面：具有通道状态显示功能；</t>
  </si>
  <si>
    <t>安全保护：具有警告提醒（开路、短路、设备异常）；</t>
  </si>
  <si>
    <t>电极采用具有医疗器械注册证或备案凭证的产品；</t>
  </si>
  <si>
    <t>连续工作时间≥8h；</t>
  </si>
  <si>
    <t>生物安全柜</t>
  </si>
  <si>
    <t>30%外排，70%循环；</t>
  </si>
  <si>
    <t>外部尺寸≥（L×D×H）1100mm×755mm×2200mm；</t>
  </si>
  <si>
    <t>内部尺寸≥（L×D×H）940mm ×600mm×660mm ；</t>
  </si>
  <si>
    <t>台面距离地面高度：770mm（尺寸可根据要求订制修改）；</t>
  </si>
  <si>
    <t>风速： 平均下降风速：0.33±0.025m/s； 平均吸入口风速0.53±0.025m/s；</t>
  </si>
  <si>
    <r>
      <rPr>
        <sz val="11"/>
        <color theme="1"/>
        <rFont val="仿宋"/>
        <charset val="134"/>
      </rPr>
      <t>系统排风总量：360 m</t>
    </r>
    <r>
      <rPr>
        <sz val="11"/>
        <color theme="1"/>
        <rFont val="宋体"/>
        <charset val="134"/>
      </rPr>
      <t>³</t>
    </r>
    <r>
      <rPr>
        <sz val="11"/>
        <color theme="1"/>
        <rFont val="仿宋"/>
        <charset val="134"/>
      </rPr>
      <t>/h；</t>
    </r>
  </si>
  <si>
    <t>额定功率：1500VA（包含操作区插座负载，总负载不能超过1000VA,单个插座功率500VA）；</t>
  </si>
  <si>
    <t>噪音等级：≤67dB（A）；</t>
  </si>
  <si>
    <t>照明：≥1000lx；</t>
  </si>
  <si>
    <t>过滤效率:送风和排风过滤器均采用硼硅酸盐玻璃纤维材质的ULPA高效过滤器，对0.12μm颗粒过滤效率≥99.9995%；</t>
  </si>
  <si>
    <t>人员安全性：用碘化钾（KI）法测试，前窗操作口的保护因子应不小于1×105；</t>
  </si>
  <si>
    <t>产品安全性：菌落数≤5CFU/次；</t>
  </si>
  <si>
    <t>交叉污染安全性：菌落数≤2CFU/次。</t>
  </si>
  <si>
    <t xml:space="preserve">柜体采用10°倾斜角设计，符合人体工程学原理，视角更大，操作方便且更加人性化；   </t>
  </si>
  <si>
    <t>安全柜裸露工作区三侧壁板采用优质304#不锈钢一体化结构，内部可清洗部位采用8mm大圆角处理，不留死角，易于清洁；</t>
  </si>
  <si>
    <t>工作区采用四面（左右二侧、后部、底部）负压环绕设计工作区内，保护性更好、更安全；</t>
  </si>
  <si>
    <t>工作台面材质为优质304#不锈钢，采用盆状式设计，即使实验有废液溢出，也不会流入积液槽中，便于清理；</t>
  </si>
  <si>
    <t>福马脚轮设计：脚轮与支架一体化设计，安全柜即可通过脚轮安全移动，也可以通过调节脚轮支脚进行固定和调平；</t>
  </si>
  <si>
    <t>柜体和支架可分离，支架高度可根据实际情况订制修改；</t>
  </si>
  <si>
    <t>合理的结构设计：安全柜过滤器和风机的维修、更换，都可在安全柜的前侧进行，单人即可更换，更加快捷；柜子底部四个垫块预留出搬抬空间，搬运更加安全方便；</t>
  </si>
  <si>
    <t>前窗玻璃采用双层夹胶防爆安全玻璃；即使玻璃破损，也不会伤人，并且生物安全柜还能正常工作，直到实验结束，更好的保护了人员及实验的安全；</t>
  </si>
  <si>
    <t>LCD彩色液晶显示屏，全参数显示,实时动态显示操作区的下降气流流速和流入气流流速，显示安全柜的整体运行时间，UV灯的运行时间，操作区的温度和湿度，送风和排风过滤器的阻力，显示过滤器的使用时间并由条码显示过滤器的使用寿命，条码全部点亮是过滤器寿命到期，运行状态全部显示,一目了然；</t>
  </si>
  <si>
    <t>脚踏电动、轻触按键、遥控电动三种方式灵活控制玻璃门升降，玻璃门升降到安全操作高度时，自动停止升降，使操作更加方便；且玻璃门升降时不用直接接触玻璃，使实验人员更安全；</t>
  </si>
  <si>
    <t>遥控控制：安全柜的所有按键操作，都可通过遥控控制实现，使安全柜的使用更加快捷方便；且遥控器的使用，大大减少了使用者与安全柜的直接接触，更加保护了使用者的人身安全；</t>
  </si>
  <si>
    <t>具有预约定时功能，能自动设定安全柜定时开机、关机及紫外灯消毒时间，大大节省了工作时间，提高了工作效率；</t>
  </si>
  <si>
    <t>严格的气密性检测：安全柜内加压500Pa，保持10min后气压不低于450Pa；</t>
  </si>
  <si>
    <t>前窗气流隔断设计：防止了气流通过前窗侧壁及上侧进行泄露，使试验更加安全；</t>
  </si>
  <si>
    <t>优良的风机选用：风机的电机当安全柜在正常运行而不调整电机的速度控制，经过滤器的风压下降50%时，风机的排气量下降不超过10%；</t>
  </si>
  <si>
    <t>玻璃门不在安全高度报警：玻璃门安全高度为200mm，当安全柜前侧高于或低于安全高度时，安全柜会声光报警；</t>
  </si>
  <si>
    <t>过滤器压力超高报警：当过滤器的阻力变大，安全柜会声光报警；</t>
  </si>
  <si>
    <t>过滤器失效更换报警：当过滤器寿命使用到期后，会有过滤器更换声光报警；</t>
  </si>
  <si>
    <t>气流波动报警：当安全柜的气流波动超过标称值的20%时，声光报警；</t>
  </si>
  <si>
    <t>安全的连锁保护设计：对误操作均设置连锁保护，即使误操作，也不会造成伤害</t>
  </si>
  <si>
    <t>安全柜风机与玻璃门互锁：当安全柜玻璃门落到最底部时，安全柜风机自动关闭，更加保护了安全柜的使用，增加了安全柜的使用寿命；</t>
  </si>
  <si>
    <t>紫外灯与安全柜玻璃门、风机及照明灯互锁：当玻璃落到底部且照明灯不开启时，紫外灯才能开启，防止紫外灯误操作对人体造成危害，更加保护了人员的安全；</t>
  </si>
  <si>
    <t>前窗关闭双重触发信号，使紫外灯杀菌消毒功能正常开启；</t>
  </si>
  <si>
    <t>负压风道设有异物过滤结构，防止纸屑等异物进入风机系统影响产品正常运行。</t>
  </si>
  <si>
    <t>超短波治疗仪</t>
  </si>
  <si>
    <t>额定输入功率：700VA</t>
  </si>
  <si>
    <t>输出功率：</t>
  </si>
  <si>
    <t>10.2.1</t>
  </si>
  <si>
    <t>分20W、40W、60W、100W、200W 五档可调，允差±20%</t>
  </si>
  <si>
    <t>10.2.2</t>
  </si>
  <si>
    <t>输出功率的稳定性：治疗仪连续工作 30min，输出功率变化不大于±10%</t>
  </si>
  <si>
    <t>治疗时间：分10min、15min、20min、25min、30min 五档可调，各档允差±5%，预热时间≤120s，治疗结束后有蜂鸣声提示治疗结束</t>
  </si>
  <si>
    <t>外形尺寸：长 mm×宽 mm×高 mm =430mm*330mm*830mm，允差±15％</t>
  </si>
  <si>
    <t>工作频率：27.12MHz,允差±1.5％</t>
  </si>
  <si>
    <t>输出线长度：1100mm，允差±10％</t>
  </si>
  <si>
    <t>脉冲模式</t>
  </si>
  <si>
    <t>10.7.1</t>
  </si>
  <si>
    <t>脉冲调制频率：疏波 MF 70Hz，密波 DF 350Hz，允差±10%；</t>
  </si>
  <si>
    <t>10.7.2</t>
  </si>
  <si>
    <t>调制波形：方波；</t>
  </si>
  <si>
    <t>10.7.3</t>
  </si>
  <si>
    <t>调制脉冲脉宽：疏波 2.0ms，密波 1.8ms，允差±20%；</t>
  </si>
  <si>
    <t>10.7.4</t>
  </si>
  <si>
    <t>调制度：100%。</t>
  </si>
  <si>
    <t>机器配带三种方型硅胶电极板</t>
  </si>
  <si>
    <t>10.8.1</t>
  </si>
  <si>
    <t>规格：大 电极片长 223mm，宽 146mm，输出线接口端子长 95mm，宽 23mm，
输出线接口端子两侧电极片长 205mm，宽 132mm。</t>
  </si>
  <si>
    <t>10.8.2</t>
  </si>
  <si>
    <t>规格：中 电极片长 195mm，宽 125mm，输出线接口端子长 95mm，宽 23mm，
输出线接口端子两侧电极片长 173mm，宽 111mm。</t>
  </si>
  <si>
    <t>10.8.3</t>
  </si>
  <si>
    <t>规格：中 电极片长 124mm，宽 85mm，输出线接口端子长 95mm，宽 23mm，
输出线接口端子两侧电极片长 105mm，宽 72mm。</t>
  </si>
  <si>
    <t>机器配带三种方形电极片</t>
  </si>
  <si>
    <t>10.9.1</t>
  </si>
  <si>
    <t>规格：大 电极片布套长 274mm，宽 200mm，输出线斜开口为 60mm，
斜开口两侧电极片布套长 230mm，宽 160mm。</t>
  </si>
  <si>
    <t>10.9.2</t>
  </si>
  <si>
    <t>规格：中 电极片布套长 240mm，宽 180mm，输出线斜开口为 60mm，
斜开口两侧电极片布套长 200mm，宽 135mm。</t>
  </si>
  <si>
    <t>10.9.3</t>
  </si>
  <si>
    <t>规格：中 电极片布套长 173mm，宽 123mm，输出线斜开口为 60mm，
斜开口两侧电极片布套长 130mm，宽 85mm。</t>
  </si>
  <si>
    <t>中药熏蒸仪</t>
  </si>
  <si>
    <t>配合中医药物，用于人体关节、软组织疾病的局部熏蒸治疗</t>
  </si>
  <si>
    <t>具有自动漏电保护、过载保护；具有三维立体喷头旋转方向；恒温恒压喷气形式；安全不可触隐藏式加热；耐高温熏蒸罩，保证熏蒸安全距离</t>
  </si>
  <si>
    <t>规格：单缸双喷头</t>
  </si>
  <si>
    <t>蒸汽末端温度监测，误差±1℃，在熏蒸过程中实时监测皮肤表面温度，防止烫伤</t>
  </si>
  <si>
    <t>额定输入功率：1500VA</t>
  </si>
  <si>
    <t>预加热时间：≤15min(水量3L，水温20℃起加热至95℃)</t>
  </si>
  <si>
    <t>功率调节：1-4档可调</t>
  </si>
  <si>
    <t>喷头水平旋转角度360°，喷头支架纵向调节角度180°+100°（双关节）</t>
  </si>
  <si>
    <t>一次治疗时间调节：1-35min</t>
  </si>
  <si>
    <t>预热设置温度，90-96℃可调</t>
  </si>
  <si>
    <t>运行模式：连续运行</t>
  </si>
  <si>
    <t>最大加液量为4L（加热锅容量为5L）</t>
  </si>
  <si>
    <t>微电脑控制操作系统，≧8寸全彩触摸屏</t>
  </si>
  <si>
    <t>加热锅180℃温控保护，另具备液位检测防干烧功能</t>
  </si>
  <si>
    <t>防滴漏蒸汽喷雾装置，防止蒸汽冷凝水滴漏</t>
  </si>
  <si>
    <t>颈腰椎牵引床</t>
  </si>
  <si>
    <t>颈腰椎一体化牵引，可针对两个患者分别或同时进行颈椎或腰椎牵引。</t>
  </si>
  <si>
    <t>牵引力实时监测检测，自动修正与预置值偏差。</t>
  </si>
  <si>
    <t>≥8种不同的牵引模式，≥20种治疗参数（病例）存储、读取功能。</t>
  </si>
  <si>
    <t>具备简单的牵引参数键入法。</t>
  </si>
  <si>
    <t>设有紧急保护措施（患者应急开关、医务人员操作急退键）。</t>
  </si>
  <si>
    <t>采用间歇时间以秒为单位，牵引力、牵引总时间、牵引时间都有数码管显示。</t>
  </si>
  <si>
    <t>腰椎最大牵引行程：200mm±5mm</t>
  </si>
  <si>
    <t>腰椎牵引力：（0～990N）±5%</t>
  </si>
  <si>
    <t>颈椎最大牵引行程：300mm±5mm</t>
  </si>
  <si>
    <t>颈椎牵引力：（0～300N）±5%</t>
  </si>
  <si>
    <t>牵引总时间：(0～99min)±30s可调</t>
  </si>
  <si>
    <t>牵引时间：(0～9min)±5%可调</t>
  </si>
  <si>
    <t>间歇时间：(0～90S)±5%可调</t>
  </si>
  <si>
    <t>牵引速度：8mm/s±2mm/s</t>
  </si>
  <si>
    <t>中医定向透药治疗仪</t>
  </si>
  <si>
    <t xml:space="preserve">产品名称：定向透药治疗仪 </t>
  </si>
  <si>
    <t>产品性能结构及组成：
定向透药治疗仪由主机、理疗电极、发热片（或超声激光组件）、电极连接线组成：超声激光组件由超声换能器、激光辐射器、电路板组成。
专用电极选用有医疗器械注册证的产品。 
在500Q负载阻抗下，治疗仪中频基波波形为中频脉冲方波，输出频率为1250Hz～ 4000Hz，误差范围为±10%;低频调制输出频率为1Hz～ 440Hz，误差范围为±10%。低频调制波形：正弦波、方波、三角波、锯齿波；最大输出电流不大于100mA；输出强度：0～99级可调。
热疗包温度强度调节分为1～3级；热输出达到稳态后，最高温度≤57°C，超过57°C时，应自动停止加热；温度升高到60°C，应切断电源。</t>
  </si>
  <si>
    <t>产品适用范围：适用于定向经皮导入药物治疗。</t>
  </si>
  <si>
    <t>触摸显示屏（操作方便，实时显示电流情况，治疗强度、治疗模式的选择及处方）。</t>
  </si>
  <si>
    <t>超声激光组件由超声换能器、激光辐射器、电路板组成。产品具备超声透药给药方式。符合最新的医保项目内涵。</t>
  </si>
  <si>
    <t>抢救车</t>
  </si>
  <si>
    <t xml:space="preserve">规格尺寸：
规格：582*480*920 ±20mm  </t>
  </si>
  <si>
    <t xml:space="preserve">性能参数                        </t>
  </si>
  <si>
    <t>14.2.1</t>
  </si>
  <si>
    <t>整车采用抗倍特新型材质，具有:环保、防水、耐磨抗菌、防腐蚀、易清洁、有效阻燃4小时，符合医院消毒、环保、安全要求。</t>
  </si>
  <si>
    <t>14.2.2</t>
  </si>
  <si>
    <t>台车采用高承重航空铝材立柱为承重框架，稳固结实。</t>
  </si>
  <si>
    <t>14.2.3</t>
  </si>
  <si>
    <t>台面三边围栏采用航空铝材，护栏高度距离台面50mm,可防物品滑落亦可做推手使用，台车设有不少于5个储物抽屉，抽屉内部均采用防水防火材质。</t>
  </si>
  <si>
    <t>14.2.4</t>
  </si>
  <si>
    <t>抽屉导轨采用特制“防夹手、自动回位”滑轨，带阻尼缓冲效果，防夹手功能，可防止抽屉在推动过程中滑出，抽屉采用一次性锁锁闭方式，带编号锁片，方便记录使用。</t>
  </si>
  <si>
    <t>14.2.5</t>
  </si>
  <si>
    <t>台车左侧后上方带有360*280mm设备托盘，左侧带有300*400mm侧拉板，可拉出增加操作空间，右侧后方带有升降输液架，配4个输液挂钩，右侧设有2L圆形锐器盒1套，后方设有氧气瓶架1个，500*300*8mm心肺复苏板1块。另配可悬挂电源排插1个。</t>
  </si>
  <si>
    <t>14.2.6</t>
  </si>
  <si>
    <r>
      <rPr>
        <sz val="11"/>
        <color theme="1"/>
        <rFont val="仿宋"/>
        <charset val="134"/>
      </rPr>
      <t>4寸“防缠绕”设计超静音万向轮，采用插式结构，360度任意刹车，内置实心圆钢直径</t>
    </r>
    <r>
      <rPr>
        <sz val="11"/>
        <color theme="1"/>
        <rFont val="宋体"/>
        <charset val="134"/>
      </rPr>
      <t>¢</t>
    </r>
    <r>
      <rPr>
        <sz val="11"/>
        <color theme="1"/>
        <rFont val="仿宋"/>
        <charset val="134"/>
      </rPr>
      <t>12mm+内套管固定插式结构，不弯曲、折断，轮面采用超级聚氨脂材料， 静音耐磨，内置全封闭自润滑轴承。</t>
    </r>
  </si>
  <si>
    <t>14.2.7</t>
  </si>
  <si>
    <t>右侧配有大号脚踏式双踏开关垃圾桶，缓慢升降，人性化设计，避免手动操作桶盖带来二次污染的风险，区分医疗、生活垃圾桶，方便护理人员操作。</t>
  </si>
  <si>
    <t>制氧机</t>
  </si>
  <si>
    <t>氧气浓度：93%土3%（1-5L）</t>
  </si>
  <si>
    <t>制氧方法：变压吸附</t>
  </si>
  <si>
    <t>氧气输出：0.5-5（L/min）可调</t>
  </si>
  <si>
    <t>大气压范围：86kpa-106kpa</t>
  </si>
  <si>
    <t>雾化率：≥0.2ml/分钟</t>
  </si>
  <si>
    <t>运行噪音：≤42dB</t>
  </si>
  <si>
    <t>显示控制：高清液晶触摸屏</t>
  </si>
  <si>
    <t>控制距离：≥1.8米红外遥控器</t>
  </si>
  <si>
    <t>多功能转运床</t>
  </si>
  <si>
    <t>该产品取得CE认证，证明其产品的质量可靠性。</t>
  </si>
  <si>
    <t>获得国家级高新技术企业，ISO13485、ISO14001、ISO9001、ISO45001等认证。</t>
  </si>
  <si>
    <t>采用电泳+粉末喷涂，并具有一定抗菌性，可有效抑制大肠杆菌和葡萄球菌，并提供喷涂检测和抗菌检测报告。</t>
  </si>
  <si>
    <t>规格：全长≤1930mm，全宽≤667mm，最低高度≤510mm，最高高度≥850mm，背部升降≥70°。</t>
  </si>
  <si>
    <t>安全工作载荷≥170KG。</t>
  </si>
  <si>
    <t>背部升降系统：背部升降采用静音气弹簧控制。</t>
  </si>
  <si>
    <t>高低调节：金属材质摇杆系统，过载保护功能，不易折断。</t>
  </si>
  <si>
    <t>床板：PP树脂成型制品。</t>
  </si>
  <si>
    <t>框架：采用优质钢材焊接加工制成。</t>
  </si>
  <si>
    <t>护栏板：PP树脂成型两侧护栏板，整体高度≥300mm，患者更安全，也可以水平固定，增加床体宽度，让输液者的手臂有舒适的放置处；并具有双重安全锁进行锁定，防止误操作，提高了操作的安全性。</t>
  </si>
  <si>
    <t>护栏板上设有角度显示，方便护理时知道背部升起的角度；两侧护栏板中间有凹槽，用于防止导管滑落，方便输液引流。</t>
  </si>
  <si>
    <t>护栏每一边都由压铸铝组装而成，由≥11个不锈钢铆钉铆接而成强度好外观美观。铝压铸一体成型护栏支架，强度更高，人性化，外观更好。</t>
  </si>
  <si>
    <t>脚轮：四个直径≥150mm的双面脚轮，推车四角都有脚轮控制系统，一脚制动，四轮同时固定。</t>
  </si>
  <si>
    <t>独立的中心第五轮系统：推车的两侧都安装有控制踏杆，中心第五轮收起时即自由行进；使用时，即"直行"状态，可克服运送过程中的惯性作用力，能有效地控制前进方向，使运送过程更加安全。第五轮有弹簧减震机构，可以更好地通过颠簸路面。
未使用时第五轮离地高度≥30mm，通过性更好。
第五轮可以独立进行拆装维修。</t>
  </si>
  <si>
    <t>诊疗床</t>
  </si>
  <si>
    <t>床体尺寸（长宽高）：1840mm×620mm×650mm±30mm；</t>
  </si>
  <si>
    <t>床垫规格（长宽）：1840mm×620mm±30mm；</t>
  </si>
  <si>
    <t>承重能力：≥175KG；</t>
  </si>
  <si>
    <t>优质皮料床垫，头部带有可拆卸枕头，理疗检查时可用作于体位垫；</t>
  </si>
  <si>
    <t>床下配有储物柜，可用于存放一次性床单等耗材物品；</t>
  </si>
  <si>
    <t>≤5寸静音带脚轮，全配置带刹功能，转动灵活，稳定性强，无噪音，方便移动和固定；</t>
  </si>
  <si>
    <t>静电喷涂，美观，耐腐蚀，粘附性好，防锈效果佳。</t>
  </si>
  <si>
    <t>留观床</t>
  </si>
  <si>
    <t>规格尺寸
规格尺寸：L2160×W970mm×H500mm ±5%</t>
  </si>
  <si>
    <t>功能参数
背部升降：0～75°±5%，腿部升降：0～50°±5%</t>
  </si>
  <si>
    <t>性能参数</t>
  </si>
  <si>
    <t>18.3.1</t>
  </si>
  <si>
    <t>床板采用≥1.0mm优质冷扎钢板，一次模压成型，保持床板的完整性，四角圆滑平整，不藏污纳垢；背部床板采用“双支撑卸力结构”，可将患者重量和床板重量有效转移三分之二于床梁，最大限度减少螺杆受力，有效延长螺杆及病床使用寿命。</t>
  </si>
  <si>
    <t>18.3.2</t>
  </si>
  <si>
    <t>床框部分采用矩型钢管≥30*60㎜，截面厚度≥2.0mm焊接而成，最大静态承重≥280kg，大大的提高了整床的承重能力。</t>
  </si>
  <si>
    <t>18.3.3</t>
  </si>
  <si>
    <t>床体四角装置四个防撞胶，防止移动病床时碰撞墙壁而造成损伤。</t>
  </si>
  <si>
    <t>18.3.4</t>
  </si>
  <si>
    <t>设计“双向到位无极限保护”传动系统，具备“双向到位保护”功能；“特精细螺纹”丝杆设计，使得传动系统运行特别轻松，“超静音”，给予最贴心的呵护。</t>
  </si>
  <si>
    <t>18.3.5</t>
  </si>
  <si>
    <t>摇手采用纯正ABS工程塑料“含件注塑”工艺，经久耐磨；摇手柄防滑、加长加粗设计，手感舒适，轻松省；并特别添加“二次开合防夹手”和弹片“内嵌式”设计 。</t>
  </si>
  <si>
    <t>18.3.6</t>
  </si>
  <si>
    <t>五档铝合金+弯管式折叠护栏，上下床方便不搁腿，有效防止藏污纳垢；竖管采用5支经硬化处理的管材进行弯管，连接座均采用纯正ABS工程塑料含件注塑工艺，具有防夹手功能。护栏开关手柄可容纳4个手指的手握空间，手感舒适。</t>
  </si>
  <si>
    <t>18.3.7</t>
  </si>
  <si>
    <t>床头尾板采用纯正ABS材质整体一次注塑成型，豪华流线型设计，杜绝藏污纳垢的隐患，内置钢管加固结构，具有防松脱紧固装置，并拆卸方便，可兼做CPR应急板。</t>
  </si>
  <si>
    <t>18.3.8</t>
  </si>
  <si>
    <t>翻转餐板：规格尺寸为：长880×宽320×厚27mm±5%。材料：采用全新ABS工程塑料注塑成型面板，易清洁；碳钢支架。收放于床尾。</t>
  </si>
  <si>
    <t>18.3.9</t>
  </si>
  <si>
    <t>脚轮“双下踏式”脚踏开关，4脚刹车，使得控制脚轮简单便捷。</t>
  </si>
  <si>
    <t>18.3.10</t>
  </si>
  <si>
    <r>
      <rPr>
        <sz val="11"/>
        <color theme="1"/>
        <rFont val="仿宋"/>
        <charset val="134"/>
      </rPr>
      <t>≥5寸全包围“防缠绕”设计超静音万向轮；插杆式（</t>
    </r>
    <r>
      <rPr>
        <sz val="11"/>
        <color theme="1"/>
        <rFont val="宋体"/>
        <charset val="134"/>
      </rPr>
      <t>¢</t>
    </r>
    <r>
      <rPr>
        <sz val="11"/>
        <color theme="1"/>
        <rFont val="仿宋"/>
        <charset val="134"/>
      </rPr>
      <t>28mm实心圆钢）固定设计，永不弯曲、折断；轮面采用超级聚氨脂材料，静音耐磨；内置全封闭自润滑轴承；经包盖保护，防尘、防止清洁布条、发丝等异物卷入。</t>
    </r>
  </si>
  <si>
    <t>18.3.11</t>
  </si>
  <si>
    <t>输液架：配全不锈钢两段四爪式“空气阻力”升降输液架，彻底杜绝了突然坠落产生的不必要的安全隐患；“防脱落” 锁定旋钮，彻底杜绝了经常丢失旋钮。</t>
  </si>
  <si>
    <t>18.3.12</t>
  </si>
  <si>
    <t>床尾处配备活动式杂物架，方便患者放置鞋类及物品。</t>
  </si>
  <si>
    <t>18.3.13</t>
  </si>
  <si>
    <t>床体头尾两侧共配有4个输液架插孔，可供患者输液使用；床面两侧下方具有4个引流袋挂钩，可悬挂药剂袋、引流袋及污物袋等。</t>
  </si>
  <si>
    <t>18.3.14</t>
  </si>
  <si>
    <t>床体金属表面采用双重喷涂处理技术，达到内外防锈，延长病床的使用寿命。涂料属于绿色健康环保产品，并对微生物大肠埃希氏菌和金黄色葡萄球菌均具有很强的抗菌作用。</t>
  </si>
  <si>
    <t>简易无影灯</t>
  </si>
  <si>
    <t>照度（相距1M处LUX)：≥40000</t>
  </si>
  <si>
    <t>色温K：≥4300</t>
  </si>
  <si>
    <t>光斑直径MM：≥50</t>
  </si>
  <si>
    <t>照明深度MM：≥800</t>
  </si>
  <si>
    <t>亮度调节：1-100</t>
  </si>
  <si>
    <t>演色性指数CRI：≥97%</t>
  </si>
  <si>
    <t>色彩还原指数RA：≥97%</t>
  </si>
  <si>
    <t xml:space="preserve">电源电压：220V±22V </t>
  </si>
  <si>
    <t>灯泡平均寿命：≥80000小时</t>
  </si>
  <si>
    <t>灯泡功率：≥1W</t>
  </si>
  <si>
    <t>静脉推注器</t>
  </si>
  <si>
    <t>组合特性：无缝组合，即插即用，按键、穿梭键操作模式。</t>
  </si>
  <si>
    <t>界面显示：运行状态、注射速度、药量、注射器品牌和规格、时间显示、电源、阻塞压力实时显示。</t>
  </si>
  <si>
    <t>适用于国内外生产的 5mL、10mL、20mL、30mL、50/60mL 普通已注册注射器。</t>
  </si>
  <si>
    <t>恒速模式下具有四种给药模式：简易模式、速度模式、药量时间模式、体重模式。</t>
  </si>
  <si>
    <t>流速范围：5mL注射器（0.1～100 ）mL/h；10mL注射器（0.1～300 ）mL/h；20mL注射器（0.1～600 ）mL/h；30mL注射器（0.1～800 ）mL/h；50mL注射器（0.1～1200）mL/h。</t>
  </si>
  <si>
    <t>流速增量：（0.1～1）mL/h可按0.01mL/h递增，（1.0～10）mL/h可按0.1mL/h递增，（10～100）mL/h可按1mL/h递增，（100～1000）mL/h可按10mL/h递增。</t>
  </si>
  <si>
    <t>预置量范围：1.0～1000mL，预设总量增量：（1.0～10）mL可按0.1mL递增，（10～100）mL可按1mL递增，（100～1000）mL可按10mL递增。</t>
  </si>
  <si>
    <t>流速误差：2%。</t>
  </si>
  <si>
    <t>丸剂量（bolus）注射：
流速范围：5mL注射器（0.1～100 ）mL/h；10mL注射器（0.1～300 ）mL/h；20mL注射器（0.1～600 ）mL/h；30mL注射器（0.1～800 ）mL/h ；50mL注射器（0.1～1200）mL/h  丸剂量范围：1-5ml。</t>
  </si>
  <si>
    <t>保持静脉开放（KVO）速度:  0.1mL/h～1.0mL/h，以0.01mL/h递增。</t>
  </si>
  <si>
    <t>报警功能：遗忘操作报警、注射器脱落报警、药物将尽报警、推空报警、阻塞报警、电量不足报警、输完报警、开合异常报警。</t>
  </si>
  <si>
    <t>阻塞压力档位：低（L）、中（M）、高（H）。L：0.02MPa - 0.07MPa、M：0.05MPa - 0.10MPa、H：0.08MPa - 0.14MPa。</t>
  </si>
  <si>
    <t>按键音设置：可开启或关闭，按键锁定延时时间可设置：20~180s。</t>
  </si>
  <si>
    <t>LCD屏幕亮度可调节，可设置背光亮度时间。</t>
  </si>
  <si>
    <t>报警音量分为低中高三档,档位越高，报警音量越大。</t>
  </si>
  <si>
    <t>历史记录：设置日期后可查看历史记录，历史记录可保存8年以上。</t>
  </si>
  <si>
    <t>具有RS232接口。</t>
  </si>
  <si>
    <t>具有压力释放。</t>
  </si>
  <si>
    <t>具有静音功能。</t>
  </si>
  <si>
    <t>电池工作时间：充电完成后，以5mL/h流速可连续工作6小时以上。</t>
  </si>
  <si>
    <t>电动吸痰机</t>
  </si>
  <si>
    <t>极限负压值：不低于0.08MPa(600mmHg)，标准大气压下测定；</t>
  </si>
  <si>
    <t>负压调节范围：0.01MPa（75mmHg）～极限负压值</t>
  </si>
  <si>
    <t>抽气速率：≥20L/min</t>
  </si>
  <si>
    <t>噪声：≤60dB</t>
  </si>
  <si>
    <t>贮液瓶：1000ml</t>
  </si>
  <si>
    <t>输入功率：150VA</t>
  </si>
  <si>
    <t>灌装机</t>
  </si>
  <si>
    <t>包装容量设定范围：50-290ml</t>
  </si>
  <si>
    <t>额定电压：≥220V</t>
  </si>
  <si>
    <t>热合功率：≥800W</t>
  </si>
  <si>
    <t>制袋尺寸：（90~215）×100mm</t>
  </si>
  <si>
    <t>包装速度：7~8袋/min</t>
  </si>
  <si>
    <t>数控技术，控制精度高，且有响声提醒。</t>
  </si>
  <si>
    <t>中药成袋尺寸根据容量变化，节省材料，适用不同需要。</t>
  </si>
  <si>
    <t>自动煎药机</t>
  </si>
  <si>
    <t>煎药煲容量(ml)：≥20000，药煲采用玻璃桶，煎药过程清析可见。</t>
  </si>
  <si>
    <t>一次煎药量(付)：2-15</t>
  </si>
  <si>
    <t>额定电压(v)：AC220</t>
  </si>
  <si>
    <t>煎药功率(w)：1800</t>
  </si>
  <si>
    <t>总功率(w)：1800</t>
  </si>
  <si>
    <t>煎药机结构紧凑，外形美观。采用不锈钢箱体。内配有不锈钢过滤网桶。</t>
  </si>
  <si>
    <t>依据传统煎药方式，常温煎煮，武火、文火自动转换，先煎后下均可</t>
  </si>
  <si>
    <t>电脑程序控制煎药，安全可靠，操作方便。</t>
  </si>
  <si>
    <t>健康管理一体机</t>
  </si>
  <si>
    <t>智慧健康管理系统</t>
  </si>
  <si>
    <t>24.1.1</t>
  </si>
  <si>
    <t>功能与用途：用来与各工作站点体检仪器联网、站点间数据双向交互式传递、后台数据库汇总管理、档案管理、客户资料管理、报告管理等功能，使各自助体检仪器形成有机结合、相互协调工作的整体方案。</t>
  </si>
  <si>
    <t>24.1.2</t>
  </si>
  <si>
    <t>智慧健康管理系统支持以下站点数据：身高体重工作站、人体成分分析工作站、超声骨密度工作站、自动血压工作站、智能血糖检测工作站、视力检测工作站、 微循环工作站、动脉硬化检测工作站、肺功能检测工作站、心电工作站、心功能检测工作站、B超工作站、医生后台管理工作站等</t>
  </si>
  <si>
    <t>24.1.3</t>
  </si>
  <si>
    <t>接口兼容性与加密要求</t>
  </si>
  <si>
    <t>24.1.3.1</t>
  </si>
  <si>
    <t xml:space="preserve">便于软件各项数据互联互通，减少出现后期系统兼容故障，所提供的智慧健康管理系统、中医体质辨识、老年健康评估、血压信息化管理四个系统软件为同一软件公司开发。 </t>
  </si>
  <si>
    <t>24.1.3.2</t>
  </si>
  <si>
    <t>需要提供相对应的软件著作权证书</t>
  </si>
  <si>
    <t>24.1.4</t>
  </si>
  <si>
    <t>输入方式：键盘输入、磁卡输入、条形码输入等主流各输入方式，并具备锁定某种输入方式功能；</t>
  </si>
  <si>
    <t>24.1.5</t>
  </si>
  <si>
    <t>友好的人机界面：语音、动画提示操作方法及注意事项；</t>
  </si>
  <si>
    <t>24.1.6</t>
  </si>
  <si>
    <t>服务、管理功能：</t>
  </si>
  <si>
    <t>24.1.6.1</t>
  </si>
  <si>
    <t>用户权限管理功能；</t>
  </si>
  <si>
    <t>24.1.6.2</t>
  </si>
  <si>
    <t>客户档案管理与维护；</t>
  </si>
  <si>
    <t>24.1.6.3</t>
  </si>
  <si>
    <t>客户健康档案查询与维护；</t>
  </si>
  <si>
    <t>24.1.6.4</t>
  </si>
  <si>
    <t>会员管理功能；</t>
  </si>
  <si>
    <t>24.1.6.5</t>
  </si>
  <si>
    <t>客户体检结果趋势分析；</t>
  </si>
  <si>
    <t>24.1.6.6</t>
  </si>
  <si>
    <t>群体健康状况查询与分析；</t>
  </si>
  <si>
    <t>24.1.6.7</t>
  </si>
  <si>
    <t>远程数据申请的审核；</t>
  </si>
  <si>
    <t>24.1.7</t>
  </si>
  <si>
    <t>数据库要求</t>
  </si>
  <si>
    <t>24.1.7.1</t>
  </si>
  <si>
    <t>开放式设计，加密存储；</t>
  </si>
  <si>
    <t>24.1.7.2</t>
  </si>
  <si>
    <t>符合卫生部关于《健康档案基本架构与数据标准》；</t>
  </si>
  <si>
    <t>24.1.7.3</t>
  </si>
  <si>
    <t>支持本地数据同步，支持预置条件远程数据同步；</t>
  </si>
  <si>
    <t>24.1.7.4</t>
  </si>
  <si>
    <t>为本地信息化系统、HIS、PACS、Internet信息查询提供接口或技术支持；</t>
  </si>
  <si>
    <t>24.1.7.5</t>
  </si>
  <si>
    <t xml:space="preserve">全面支持本地EHR系统接入功能；   </t>
  </si>
  <si>
    <t>24.1.7.6</t>
  </si>
  <si>
    <t>所提供的数据格式支持网上传输，并提供开放式数据接口；</t>
  </si>
  <si>
    <t>24.1.8</t>
  </si>
  <si>
    <t>能够支持区域内居民健康档案信息的动态更新、共享和使用、能够支持区域内居民健康档案信息的采集、共享和交互；在建立区域健康卡平台后能实现自助体检卡居民信息的自动转换；</t>
  </si>
  <si>
    <t>24.1.9</t>
  </si>
  <si>
    <t>所提供的软件支持身高体重、电子血压计、心功能、超声骨密度仪、肺功能、血糖、多媒体查询等设备有数据传输功能。</t>
  </si>
  <si>
    <t>24.1.10</t>
  </si>
  <si>
    <t>数据同步接口格式采用符合HL7 CDA XML格式；</t>
  </si>
  <si>
    <t>24.1.11</t>
  </si>
  <si>
    <t>数据交换接口
为了保证系统的开放性和标准型,在数据交换格式采用HL7 V3格式，详细的内容可参考HL7标准技术文档；</t>
  </si>
  <si>
    <t>24.1.12</t>
  </si>
  <si>
    <t>自助体检卡居民信息的自动交换；</t>
  </si>
  <si>
    <t>医用全自动电子血压计</t>
  </si>
  <si>
    <t>24.2.1</t>
  </si>
  <si>
    <t>测量原理       示波法</t>
  </si>
  <si>
    <t>24.2.2</t>
  </si>
  <si>
    <t>显示屏       LCD显示屏</t>
  </si>
  <si>
    <t>24.2.3</t>
  </si>
  <si>
    <t xml:space="preserve">测量位置       左右臂均可 </t>
  </si>
  <si>
    <t>24.2.4</t>
  </si>
  <si>
    <t xml:space="preserve">适应臂周范围      17～42cm </t>
  </si>
  <si>
    <t>24.2.5</t>
  </si>
  <si>
    <t>测量范围       血压量程：0～299mmHg；      脉博数：40～180次/分</t>
  </si>
  <si>
    <t>24.2.6</t>
  </si>
  <si>
    <t>手臂伸入检测功能  手臂伸入臂筒时，感知测量开始，启动语音引导</t>
  </si>
  <si>
    <t>24.2.7</t>
  </si>
  <si>
    <t>测量精度
压力显示精度：   ±3mmHg（±0.4KPa）；
脉搏测量精度：   ±2%或±2次/分（取最大者）</t>
  </si>
  <si>
    <t>24.2.8</t>
  </si>
  <si>
    <t>肘部位置传感器    电子肘部位置传感器，并有图标提示手臂放置位置是否正确</t>
  </si>
  <si>
    <t>24.2.9</t>
  </si>
  <si>
    <t>臂筒角度调节      自动上下浮动式臂筒（臂筒可根据测量者的坐姿高度自动上下调节≥10度）</t>
  </si>
  <si>
    <t>24.2.10</t>
  </si>
  <si>
    <t>平均测量模式     可进行2-3次的测量，并自动得出平均值（中国高血压防治指南推荐的诊室测量方法）</t>
  </si>
  <si>
    <t>24.2.11</t>
  </si>
  <si>
    <t>二维码打印      测量结果可以二维码形式打印出来</t>
  </si>
  <si>
    <t>24.2.12</t>
  </si>
  <si>
    <t>打印装置         热敏式打印机、多种打印模式可选并打印显示干扰波形图</t>
  </si>
  <si>
    <t>24.2.13</t>
  </si>
  <si>
    <t>ID功能      可连接扫描枪或身份证读卡器</t>
  </si>
  <si>
    <t>24.2.14</t>
  </si>
  <si>
    <t>抗菌设计对应     外壳：抗菌树脂  袖带：抗菌布套</t>
  </si>
  <si>
    <t>24.2.15</t>
  </si>
  <si>
    <t>臂筒组件交换功能 臂筒可自主拆卸更换，并具备自检自校功能。</t>
  </si>
  <si>
    <t>24.2.16</t>
  </si>
  <si>
    <t>语音功能         测量全程语音提示，测量结束播报测量结果</t>
  </si>
  <si>
    <t>24.2.17</t>
  </si>
  <si>
    <t>用户教育      根据测量结果，显示提示信息</t>
  </si>
  <si>
    <t>24.2.18</t>
  </si>
  <si>
    <t>通信数据输出     USB数据传输</t>
  </si>
  <si>
    <t>24.2.19</t>
  </si>
  <si>
    <t>精度保障：      需提供符合中国高血压指南要求的认证网站（http://www.dableducational.org）上查询证明材料</t>
  </si>
  <si>
    <t>24.2.20</t>
  </si>
  <si>
    <t xml:space="preserve">血压信息化管理工作站 </t>
  </si>
  <si>
    <t>24.2.20.1</t>
  </si>
  <si>
    <t xml:space="preserve">一体式电脑控制； </t>
  </si>
  <si>
    <t>24.2.20.2</t>
  </si>
  <si>
    <t xml:space="preserve">身份证读卡验证； </t>
  </si>
  <si>
    <t>24.2.20.3</t>
  </si>
  <si>
    <t xml:space="preserve">左右手臂数据可选设置； </t>
  </si>
  <si>
    <t>24.2.20.4</t>
  </si>
  <si>
    <t xml:space="preserve">自动显示收缩压、舒张压、血压结 果判断； </t>
  </si>
  <si>
    <t>电脑人体秤</t>
  </si>
  <si>
    <t>24.3.1</t>
  </si>
  <si>
    <t>操作方式：全自动</t>
  </si>
  <si>
    <t>24.3.2</t>
  </si>
  <si>
    <t>身高测量方式：超声波测量</t>
  </si>
  <si>
    <t>24.3.3</t>
  </si>
  <si>
    <t>体重测量方式：精密平衡梁式压力传感器称重</t>
  </si>
  <si>
    <t>24.3.4</t>
  </si>
  <si>
    <t xml:space="preserve">显示方式：≥7.0英寸1024*600分辨率彩色触摸屏 </t>
  </si>
  <si>
    <t>24.3.5</t>
  </si>
  <si>
    <t>测量范围：身高：70－200CM，体重：1－200KG</t>
  </si>
  <si>
    <t>24.3.6</t>
  </si>
  <si>
    <t>精确度：身高：±0.5CM ，体重：±0.1KG</t>
  </si>
  <si>
    <t>24.3.7</t>
  </si>
  <si>
    <t>外形设计：机身采用三段折叠式设计，便于外出体检时携带</t>
  </si>
  <si>
    <t>24.3.8</t>
  </si>
  <si>
    <t>打印方式：微型高速热敏打印机、自动打印测量结果</t>
  </si>
  <si>
    <t>24.3.9</t>
  </si>
  <si>
    <t>语音提示：测量结束时采用语音和文字同步提醒</t>
  </si>
  <si>
    <t>24.3.10</t>
  </si>
  <si>
    <t>体型：国际通用体格指数（BMI)</t>
  </si>
  <si>
    <t>24.3.11</t>
  </si>
  <si>
    <t>整机重量：≦20.5Kg</t>
  </si>
  <si>
    <t>24.3.12</t>
  </si>
  <si>
    <t>机身尺寸：355（长）mm*617（宽）mm*2305（高）mm±5%</t>
  </si>
  <si>
    <t>24.3.13</t>
  </si>
  <si>
    <t>数据输出格式：RS-232（串口转USB）</t>
  </si>
  <si>
    <t>24.3.14</t>
  </si>
  <si>
    <t>电源电压：AC220V/50Hz，40VA</t>
  </si>
  <si>
    <t>24.3.15</t>
  </si>
  <si>
    <t>防护设计：机身折叠处双重安全防护</t>
  </si>
  <si>
    <t>24.3.16</t>
  </si>
  <si>
    <t>安全性：符合国际医用设备标准验证</t>
  </si>
  <si>
    <t>血糖仪、尿酸、总胆固醇监测系统</t>
  </si>
  <si>
    <t>24.4.1</t>
  </si>
  <si>
    <t>原理： 电化学生物感测原理</t>
  </si>
  <si>
    <t>24.4.2</t>
  </si>
  <si>
    <t>标定：以生化分析仪对血浆标定</t>
  </si>
  <si>
    <t>24.4.3</t>
  </si>
  <si>
    <t>检体：新鲜指尖全血</t>
  </si>
  <si>
    <t>24.4.4</t>
  </si>
  <si>
    <t>检测范围：血糖1.1-33.3mmol/L(20-600mg/dL)
           尿酸0.18-1.19 mmol/L(3-20mg/dL)
           总胆固醇2.59-10.35 mmol/L(100-400mg/dL)</t>
  </si>
  <si>
    <t>24.4.5</t>
  </si>
  <si>
    <t>检体体积：血糖&gt;0.7UL(微升) 尿酸&gt;1.0UL(微升) 总胆固醇&gt;10UL(微升)</t>
  </si>
  <si>
    <t>24.4.6</t>
  </si>
  <si>
    <t>反应时间：≤血糖5秒 尿酸15秒 总胆固醇26秒</t>
  </si>
  <si>
    <t>24.4.7</t>
  </si>
  <si>
    <t>血球容积：30%-55%（血糖 尿酸）35%-50%（总胆固醇）</t>
  </si>
  <si>
    <t>血氧探头</t>
  </si>
  <si>
    <t>24.5.1</t>
  </si>
  <si>
    <t>传感器：双波长发光二极管；</t>
  </si>
  <si>
    <t>24.5.2</t>
  </si>
  <si>
    <t>波长：红光：663nm，红外光： 890nm；</t>
  </si>
  <si>
    <t>24.5.3</t>
  </si>
  <si>
    <t>血氧饱和度:0％-99％；</t>
  </si>
  <si>
    <t>24.5.4</t>
  </si>
  <si>
    <t>最大平均光输出功率：≤2mW；</t>
  </si>
  <si>
    <t>24.5.5</t>
  </si>
  <si>
    <t>测量误差：在70%～100%范围内，测量误差为±1% ；其中测量误差中的“%”为脉搏氧饱和度百分比。</t>
  </si>
  <si>
    <t>24.5.6</t>
  </si>
  <si>
    <t>准确度：与本公司兼容的监护仪产品配合使用时，在70～100%测量范围内小于3%。</t>
  </si>
  <si>
    <t>24.5.7</t>
  </si>
  <si>
    <t>使用温度：10℃~40℃ 。</t>
  </si>
  <si>
    <t>24.5.8</t>
  </si>
  <si>
    <t>使用湿度：≤75%。</t>
  </si>
  <si>
    <t>24.5.9</t>
  </si>
  <si>
    <t>脉率 
脉率监测误差：30～250bpm范围内，监测误差为±2bpm或±2%，两者取最大。</t>
  </si>
  <si>
    <t>健康小站外壳</t>
  </si>
  <si>
    <t>24.6.1</t>
  </si>
  <si>
    <t>显示屏：液晶面板LED</t>
  </si>
  <si>
    <t>24.6.2</t>
  </si>
  <si>
    <t>屏幕比例：4:3</t>
  </si>
  <si>
    <t>24.6.3</t>
  </si>
  <si>
    <t>分辨率：1024*768</t>
  </si>
  <si>
    <t>24.6.4</t>
  </si>
  <si>
    <t>屏幕尺寸：≥15寸电容式触摸屏</t>
  </si>
  <si>
    <t>24.6.5</t>
  </si>
  <si>
    <t>操作系统：Windows win7 旗舰版</t>
  </si>
  <si>
    <t>24.6.6</t>
  </si>
  <si>
    <t>硬盘：120GB SSD固态硬盘</t>
  </si>
  <si>
    <t>24.6.7</t>
  </si>
  <si>
    <t>网卡/显卡：内置千兆网卡、集成Intel HD</t>
  </si>
  <si>
    <t>24.6.8</t>
  </si>
  <si>
    <t>输入输出接口：VGA×1，HDMI×1，COM×2，，USB×4，音频输出×1、DC电源接口×1  网线口×1</t>
  </si>
  <si>
    <t>24.6.9</t>
  </si>
  <si>
    <t>工作台车：注塑外壳、散热好，功耗低，功能强</t>
  </si>
  <si>
    <t>24.6.10</t>
  </si>
  <si>
    <t>触摸屏电脑：运行稳定、无偏移，输入灵活 、抗污能力强、高频应用中精确度高 、产品寿命长</t>
  </si>
  <si>
    <t>24.6.11</t>
  </si>
  <si>
    <t>安装方式：电脑采用嵌入式安装在工作台上</t>
  </si>
  <si>
    <t>智能读写器
嵌入式多功能模块在嵌入式模块基础上加配了扫码模块，集成了读取第二代身份、接触式、非接触式、磁条卡及扫码功能。
产品基本要求：</t>
  </si>
  <si>
    <t>24.7.1</t>
  </si>
  <si>
    <t>内置公安部认可的二代证阅读模块，可阅读二代证信息；</t>
  </si>
  <si>
    <t>24.7.2</t>
  </si>
  <si>
    <t>集成接触式智能卡、非接触式智能卡的读取功能，支持读磁条卡功能；</t>
  </si>
  <si>
    <t>24.7.3</t>
  </si>
  <si>
    <t>支持扫一维码、二维码功能。</t>
  </si>
  <si>
    <t>红外线体温计</t>
  </si>
  <si>
    <t>24.8.1</t>
  </si>
  <si>
    <t>工作环境:环境温度：16℃~35℃        
          相对湿度：≤85%</t>
  </si>
  <si>
    <t>24.8.2</t>
  </si>
  <si>
    <t>产品尺寸：150mm×95mm×44mm（长×宽×高）±5%</t>
  </si>
  <si>
    <t>24.8.3</t>
  </si>
  <si>
    <t>产品重量：≤116克（不含电池）</t>
  </si>
  <si>
    <t>24.8.4</t>
  </si>
  <si>
    <t>测量范围：体温模式：30~45℃</t>
  </si>
  <si>
    <t>24.8.5</t>
  </si>
  <si>
    <t>测量精度：30.0~45.0℃：±0.2℃</t>
  </si>
  <si>
    <t>24.8.6</t>
  </si>
  <si>
    <t>测量距离：5~15厘米</t>
  </si>
  <si>
    <t>24.8.7</t>
  </si>
  <si>
    <t>测量时间：＜2秒</t>
  </si>
  <si>
    <t>24.8.8</t>
  </si>
  <si>
    <t>三色背光：</t>
  </si>
  <si>
    <t>24.8.8.1</t>
  </si>
  <si>
    <t>表面温度模式：绿色</t>
  </si>
  <si>
    <t>24.8.8.2</t>
  </si>
  <si>
    <t>体温模式：30.0~37.3℃：绿色</t>
  </si>
  <si>
    <t>24.8.8.3</t>
  </si>
  <si>
    <t>37.4~38.0℃(设定值-0.1℃):黄色</t>
  </si>
  <si>
    <t>24.8.8.4</t>
  </si>
  <si>
    <t>38.1（设定值）~45℃:红色</t>
  </si>
  <si>
    <t>中医体质辨识系统</t>
  </si>
  <si>
    <t>24.9.1</t>
  </si>
  <si>
    <t>软件开发标准基于2009 版本《中医体质分类判定》和2013基本公共卫生服务中医药健康管理服务技术规范(国家中医局2013_版)标准而开发；</t>
  </si>
  <si>
    <t>24.9.2</t>
  </si>
  <si>
    <t>软件数据库：主流数据库，支持.Net技术；</t>
  </si>
  <si>
    <t>24.9.3</t>
  </si>
  <si>
    <t>工作模式：单机和网络版工作方式，可与医院HIS系统对接；</t>
  </si>
  <si>
    <t>24.9.4</t>
  </si>
  <si>
    <t>软件界面：友好的人机界面，操作方式快捷；居民可自助操作；</t>
  </si>
  <si>
    <t>24.9.5</t>
  </si>
  <si>
    <t>个人健康管理：支持个人测试结果历史查、营养评估、膳食指导；</t>
  </si>
  <si>
    <t>24.9.6</t>
  </si>
  <si>
    <t>三餐食谱分析：依据个人体质、食物营养差异，提供个性化的饮食指导建议；</t>
  </si>
  <si>
    <t>24.9.7</t>
  </si>
  <si>
    <t>答题结果可直接导出成医院纸质报告形式；</t>
  </si>
  <si>
    <t>24.9.8</t>
  </si>
  <si>
    <t>支持卫计委（33道题版）和中华医学会（66道题版）自由切换；</t>
  </si>
  <si>
    <t>24.10</t>
  </si>
  <si>
    <t>人体脂肪测量仪</t>
  </si>
  <si>
    <t>24.10.1</t>
  </si>
  <si>
    <t>显示参数：身体脂肪率:(5.0%~50.0%) ，( 低/标准/偏高/高)BMI: ( 10~70.0)，基础代谢: ( 385kcal~5000kcal )，水份含量: ( 30.0%~70.0% )，肥胖判断:(消瘦标准/隐藏性肥胖/健壮/肥胖)</t>
  </si>
  <si>
    <t>24.10.2</t>
  </si>
  <si>
    <t>设定项目：身高: ( 100cm~255cm)，体重: (20.0kg-~200.0kg )，年龄: ( 10岁~80岁)，性别: (男/女)</t>
  </si>
  <si>
    <t>24.10.3</t>
  </si>
  <si>
    <t>测量准确：本产品使用标准的BI法来测量身体脂肪率，同时依据依据BMI值和脂肪含量进行分析判断肥胖类型</t>
  </si>
  <si>
    <t>24.10.4</t>
  </si>
  <si>
    <t>使用方便快捷：设定好数据后，按下测量按键，双手紧握电极把手，约≤6秒钟即可测出身体脂肪含量，身体质量指数，基础代谢等参数</t>
  </si>
  <si>
    <t>24.10.5</t>
  </si>
  <si>
    <t>专属软件支持，有拓展功能</t>
  </si>
  <si>
    <t>24.10.6</t>
  </si>
  <si>
    <t>测量结果清晰明了：测量完大屏幕数字自动循环显示出身体脂肪率、身体质量指数、基础代谢值，同时图形化显示肥胖类型。</t>
  </si>
  <si>
    <t>水浴箱</t>
  </si>
  <si>
    <t>应用于单位实验室、化验室进行蒸馏、浓缩、血清处理、恒温培养。</t>
  </si>
  <si>
    <t>内胆由不锈钢制成，电热管安装在水槽内，加热升温快、热效率高、耗电省温控仪测温、控温准确可靠，温度为数字显示，显示直观。</t>
  </si>
  <si>
    <t>水箱设计合理、操作简单、使用和维护方便</t>
  </si>
  <si>
    <t>可作为水浴锅、水槽和水箱三用。</t>
  </si>
  <si>
    <t>指示方式：数显</t>
  </si>
  <si>
    <t>有效容积：420x200x150mm±20mm</t>
  </si>
  <si>
    <t>控温范围：室温-99.9℃</t>
  </si>
  <si>
    <t>水温均匀性：1.0°C</t>
  </si>
  <si>
    <t>规格（mm）：2000×620×660±20mm。</t>
  </si>
  <si>
    <t>人性化设计具有肩孔和扶手。</t>
  </si>
  <si>
    <t>方便医生针对病患进行针灸、推拿康复使用。</t>
  </si>
  <si>
    <t>配有患者呼吸孔。</t>
  </si>
  <si>
    <t>诊疗床最大起升重量：150kg,允差±10kg。</t>
  </si>
  <si>
    <t>床面采用优质医疗专用皮革，环保、防潮、阻燃。</t>
  </si>
  <si>
    <t>治疗车</t>
  </si>
  <si>
    <t>规格尺寸
600*480*890mm±20mm</t>
  </si>
  <si>
    <t>27.2.1</t>
  </si>
  <si>
    <t xml:space="preserve">整车采用特种抗倍特材质，具有环保、防火、耐磨抗菌、防腐蚀、节能新型材质；台面三面围栏采用航空铝材，护栏高度距离台面50mm,可防物品滑落亦可做推手使用。 </t>
  </si>
  <si>
    <t>27.2.2</t>
  </si>
  <si>
    <t>治疗车由1个抽屉组成，抽屉导轨采用 “防夹手、自动回位”滑轨抽屉内置，可任意调节透明隔板，方便药品分类存放；</t>
  </si>
  <si>
    <t>27.2.3</t>
  </si>
  <si>
    <t>采用航空铝材立柱制作而成，左侧配有收纳盒，用于放置医疗用品， 右侧2个垃圾桶 。</t>
  </si>
  <si>
    <t>27.2.4</t>
  </si>
  <si>
    <t>≥4寸“防缠绕” 超静音双片万向轮，轮面采用超级聚氨脂材料， 静音耐磨。</t>
  </si>
  <si>
    <t>多功能喉镜（成人）</t>
  </si>
  <si>
    <t>灯泡：2.5V/0.45A</t>
  </si>
  <si>
    <t>电源：干电池</t>
  </si>
  <si>
    <t>叶片规格：弯型92、114、134 毫米</t>
  </si>
  <si>
    <t>材料：304不锈钢</t>
  </si>
  <si>
    <t>手柄：≥29mm</t>
  </si>
  <si>
    <t>发光方式：纤维导光束照明式</t>
  </si>
  <si>
    <t>发光源在手柄内，便于窥视片的清洗和浸泡消毒, 叶片移开手柄时，可134℃高温消毒。</t>
  </si>
  <si>
    <t>多功能喉镜（小儿）</t>
  </si>
  <si>
    <t>麻醉咽喉镜适用于麻醉和抢救时插管。咽喉镜叶片为高亮度光导纤维和不锈钢精制而成，可在134度高温中消毒。</t>
  </si>
  <si>
    <t xml:space="preserve">使用电源：干电池   </t>
  </si>
  <si>
    <t>灯泡：2.5V/0.3 A</t>
  </si>
  <si>
    <t>配置：75、100、125mm叶片各1个</t>
  </si>
  <si>
    <t>数码裂隙灯显微镜</t>
  </si>
  <si>
    <t>设备要求：显微镜系统性能参数
光学分辨率：≥1800 Nlp/mm（168 lp/mm）
显微镜类型：伽利略平行夹角式（内置黄色滤光片）
变倍方式：5档转鼓变倍式
放大倍率：6.3X、10X、16X、25X、40X
目镜倍率：12.5X
目镜夹角：10°
瞳距调节范围：52~80mm
屈光度调节：-8D~+8D
视场直径：Ø36.2mm、Ø22.3mm、Ø14mm、Ø8.9mm、Ø5.7mm</t>
  </si>
  <si>
    <t>1年</t>
  </si>
  <si>
    <r>
      <rPr>
        <sz val="11"/>
        <rFont val="仿宋"/>
        <charset val="134"/>
      </rPr>
      <t>照明系统性能参数
裂隙宽度：0~14mm连续可调（在14mm时，裂隙呈圆形）
裂隙高度：1~14mm连续可调
光斑直径：</t>
    </r>
    <r>
      <rPr>
        <sz val="11"/>
        <rFont val="Arial"/>
        <charset val="134"/>
      </rPr>
      <t>Ø</t>
    </r>
    <r>
      <rPr>
        <sz val="11"/>
        <rFont val="仿宋"/>
        <charset val="134"/>
      </rPr>
      <t>14mm、</t>
    </r>
    <r>
      <rPr>
        <sz val="11"/>
        <rFont val="Arial"/>
        <charset val="134"/>
      </rPr>
      <t>Ø</t>
    </r>
    <r>
      <rPr>
        <sz val="11"/>
        <rFont val="仿宋"/>
        <charset val="134"/>
      </rPr>
      <t>10mm、</t>
    </r>
    <r>
      <rPr>
        <sz val="11"/>
        <rFont val="Arial"/>
        <charset val="134"/>
      </rPr>
      <t>Ø</t>
    </r>
    <r>
      <rPr>
        <sz val="11"/>
        <rFont val="仿宋"/>
        <charset val="134"/>
      </rPr>
      <t>5mm、</t>
    </r>
    <r>
      <rPr>
        <sz val="11"/>
        <rFont val="Arial"/>
        <charset val="134"/>
      </rPr>
      <t>Ø</t>
    </r>
    <r>
      <rPr>
        <sz val="11"/>
        <rFont val="仿宋"/>
        <charset val="134"/>
      </rPr>
      <t>3mm、</t>
    </r>
    <r>
      <rPr>
        <sz val="11"/>
        <rFont val="Arial"/>
        <charset val="134"/>
      </rPr>
      <t>Ø</t>
    </r>
    <r>
      <rPr>
        <sz val="11"/>
        <rFont val="仿宋"/>
        <charset val="134"/>
      </rPr>
      <t>2mm、</t>
    </r>
    <r>
      <rPr>
        <sz val="11"/>
        <rFont val="Arial"/>
        <charset val="134"/>
      </rPr>
      <t>Ø</t>
    </r>
    <r>
      <rPr>
        <sz val="11"/>
        <rFont val="仿宋"/>
        <charset val="134"/>
      </rPr>
      <t>1mm、</t>
    </r>
    <r>
      <rPr>
        <sz val="11"/>
        <rFont val="Arial"/>
        <charset val="134"/>
      </rPr>
      <t>Ø</t>
    </r>
    <r>
      <rPr>
        <sz val="11"/>
        <rFont val="仿宋"/>
        <charset val="134"/>
      </rPr>
      <t>0.2mm
裂隙角度：0°~180°
裂隙倾角：5°、10°、15°、20°
滤色片：无色片、隔热片、减光片、无赤片、钴蓝片
光源：卤素灯
照度：≥150klx
亮度调节方式：亮度连续可调
背景照明：集自然光/红外光于一体的同轴背景光源模块
背景照明亮度调节方式：自然光亮度连续可调</t>
    </r>
  </si>
  <si>
    <t>采集设备
自动数码模块：1/2.3寸传感器，红外光源传感器，自动曝光，自动增益，光圈可调，五种白平衡模式，高灵敏度，可开关宽动态范围
照片分辨率：≥4056×3096
照片格式：JPEG
视频分辨率：≥2592 x 1944
视频帧率：≥25fps
视频格式：MP4 H.264
输出接口：USB 
目镜通光率：100%
目镜分光通光率：30%
照相分光通光率：70%
视频输出接口：Micro HDMI高清接口，可连接显示屏直接显示数码模块预览画面，便于示教和展示
DICOM接口：支持网络连接医院影像系统
智能病例管理软件：支持病例编辑储存，病例对比</t>
  </si>
  <si>
    <t>电源
输入电压：100V~240V
输入频率：50Hz/60Hz
额定电压：1.2A
输出电压：卤素灯6V
内置宽压电源组件，集电源开关、亮度调节旋钮、多点触控拍照按钮于一体，便于安装和操作</t>
  </si>
  <si>
    <t>功能：1、眼前节检查：眼前节包括角膜、结膜、巩膜、前房、虹膜、瞳孔、晶状体等结构。
2、眼后节检查：通过配合手持眼底镜，裂隙灯可观察部分眼后节结构（玻璃体、视网膜周边部等）。
3、图像和影像可拍摄、录制及留存。</t>
  </si>
  <si>
    <t>低温等离子灭菌器</t>
  </si>
  <si>
    <t xml:space="preserve">规格：1.容积：≥180L   
2.腔体尺寸（L*W*H）：≥950×450×400mm
3.外形尺寸（L*W*H）：≤1300×760×1800mm
4.设备功率：≤4kVA </t>
  </si>
  <si>
    <t>2年</t>
  </si>
  <si>
    <t>功能：1.腔体结构及材质：腔体结构为矩形，腔体材质采用优质航空铝材，厚度≥8mm
2.电极网材质：铝合金材料,钣金成型，厚度≥2mm。 
3.腔体温度加热：功率≥900W，预热升温时间≤30min。 
4.腔体温度控制探头：数量≥1个，分辨率≤0.1℃
5.主体保温：保温棉采用阻燃纤维及硅胶布材质  
6.门开启方式：采用顶杆驱动式电动升降门
7.门板加热功能：加热膜数量≥2个，门板温度维持在50±2℃
8.门板温度控制探头数量：≥1，高精度温度探头，分辨率≤0.1℃
9.门障碍开关：具有门障碍开关功能，当触发障碍开关时，门自动下降，防止夹伤操作者和夹坏物品
10.装载方式：：上下两层不锈钢篮筐装载灭菌物品，装载量大，空间使用率高。篮筐尺寸（L*W*H）：≥900x380x50mm；
11.真空泵：采用旋片式真空泵并设有真空泵相序保护器 
12.管路材质：采用304不锈钢卫生级管路并且采用卫生级卡箍式连接 
13.过氧化氢卡匣：采用卡匣式加注，安全、方便储存；每个卡匣12个胶囊，H2O2用量误差＜1%，PH＜2.6，54℃放置14d含量下降率＜3.04%，提供省级以上检测报告
14.胶囊计数记忆功能：卡匣安装后自动计算胶囊使用个数，并显示剩余胶囊个数和可运行全循环的次数。    
15.过氧化氢提纯功能：具有过氧化氢提纯功能，过氧化氢提纯后浓度≥95%，提供省级以上检测机构出具的检测报告               
16.压力传感器数量：压力传感器数量≥3个，其中检测内室压力传感器≥2个，提纯器和灭菌内室压力传感器独立设置。 
17.油雾过滤器：产品具有排气油雾过滤系统，该系统能够回收油雾，使泵油回流到泵内重复使用减少油耗。 
18.过氧化氢过滤器：产品具有排气过氧化氢气体过滤系统，周围空气中过氧化氢浓度＜0.6mg/m3,提供省级以上检测机构出具的检测报告
19.等离子电源：采用晶体管控制电源，功率≤500W，灭菌后聚四氟乙烯管腔中H2O2残留量＜0.003mg/cm2,不锈钢中残留量＜0.01mg/cm2,提供省级以上检测机构检测报告 
20.控制系统：采用PLC工业控制系统，系统性能稳定，非安卓系统；
21.触摸显示屏：彩色触摸屏≥5寸。 
22.打印机：采用微型热敏打印机。
23.显示屏显示内容：至少可显示温度、压力、时间、循环模式、过程阶段、胶囊使用数量和报警信息等，并提供实际显示界面照片
24.数据记录：符合新新规范要求：每次灭菌应连续监测并记录每个灭菌周期的临界参数如舱内压、温度、等离子体输出功率和灭菌时间等灭菌参数；提供打印记录。
25.程序数量：预设程序≥5套，预设程序须包含软镜循环程序
26.软镜循环：具有软式内镜专用灭菌程序，能对内径1mm长度1000mm管腔的软式内窥镜灭菌，并提供省级以上检测机构出具的检测报告。
27.程序运行时间:全循环≤60分钟；软镜循环≤45分钟；快速循环≤30分 
28.倒计时显示：具有倒计时显示功能，可根据装载情况自动调整剩余时间。
29.灭菌能力：聚四氟乙烯管腔直径≤1mm,长度≥2000mm；不锈钢管腔直径≤1mm,长度≥500mm；提供省级以上机构有效期内灭菌效果检测报告。
30.毒理学检测：灭菌后对细胞无毒性，确保对病员及操作人员无残留危害，提供省级以上检测机构检测报告；
31.理化性检测：灭菌后对金属器械的腐蚀率R（mm/a）≤0.01，对金属器械基本无腐蚀。需提供省级以上检测机构检测报告；</t>
  </si>
  <si>
    <t>.配置要求：主机1台，不锈钢篮筐2个</t>
  </si>
  <si>
    <t>脉动真空蒸汽灭菌器</t>
  </si>
  <si>
    <t>设备要求：1. 设备容积：≥980L
2. 设计寿命：≥10年/2万循环。
3. 设计压力：≥0.29Mpa。
4. 设计温度：≥142℃
5. 安全阀开启压力：≥0.27Mpa
6. 设备外形尺寸：≤1350×2100×2050mm(宽×高×深)
7. 设备重量：≤1500kg
8. 功率：≤65KW
9. 设备主体要求：环形加强筋结构，避免夹套塞焊结构带来的柜体开裂等安全隐患，提供投标型号产品带检监章竣工图扫描件，对应主体铭牌扫描件，生产制造属地特检院监督检验证书扫描件；
10. 设备主体工艺：机器人自动焊接成型，避免人工焊接造成的焊缝出现焊渣，气孔等现象，提供主体现场自动焊接环形夹套图片，照片需标注环形夹套位置；
11. 设备主体材质：内壳，夹层均为304不锈钢；
12. 门结构：机动门，双门，双门互锁，气动密封，门胶条采用圆形纯硅胶密封圈，安装在柜体上；
13. 管路结构：管路采用SUS304不锈钢，管路带保温，卡箍连接；
14. 换热器：采用优质的铜材质板式换热器，换热效率高，避免不锈钢列管式换热器的高故障，提供实物照片；
15. 控制阀门：采用优质的不锈钢气动阀；
16. 真空泵：优质的水环式真空泵，避免双机泵皮带连接造成的磨损，带静音水箱结构；
17. 蒸汽稳压疏水装置：设备配置减压阀，蒸汽稳压，疏水，过滤控制装置，提供图纸；
18. 蒸汽供给方式：内置电热蒸汽发生器，蒸发器位于设备上方，提供实物图片；
19. 蒸汽发生器：功率≥55KW，全不锈钢结构筒体焊接而成集成安装于设备上方；
20. 设备柜体保温采用彩钢板保温，管路带保温，并且冷热管颜色区分；
21. 排水环保：设备采用无压低温排水，排水温度≤60℃，触摸屏可显示排水温度，排水温度可调；
22. 控制系统：触摸屏控制：＜10寸真彩触摸屏；采用工业PLC控制系统，非安卓操作系统，带追溯系统网络接口，可以读取设备运行参数；
23. 屏幕倒计时钟：设备程序运行时，屏幕显示倒计时钟，提示设备运行阶段，便于消毒员观察，提供屏幕运行截图；
24. 安全保护：门安全连锁装置保护；设备断电急停开关；设备断电后、经过泄压后的手动开门装置；
25. 安全阀：内室，夹层双安全阀设计，阀体采用铜体材质，安全阀带有泄压排汽管路接口；
26. 灭菌程序：＞25套(不少于12套自定义程序)；测试类程序：＞3套；辅助类程序：＞1套；
27. 脉动方式：标准灭菌循环：3次负压脉动，1次跨压脉动，3次正压脉动。脉动次数设定范围：0～99次可设，提供同型号设备运行曲线图和报表；
28. 灭菌温度：灭菌程序可选：121℃或者134℃灭菌温度。BD测试程序选用134℃灭菌温度，灭菌温度设定范围：115～138℃可设。
29. 打印记录方式：内置热敏打印机，可以打印灭菌锅次，详细记录灭菌过程，包括运行时间，温度，压力等，打印数据输出端在检查包装区获取；
30. 检测报告：卫生安全评价报告，电磁兼容报告，电气安全性检测报告；
31. 配置要求：主机1台，消毒车1辆，搬运车2辆，安全阀4个，压力表8个。</t>
  </si>
  <si>
    <t>设备要求：1.  用途：用于粉碎治疗泌尿系结石        
2.  冲击波源
2.1   配置电磁式冲击波源
2.1.1  冲击波源配有智能化负压装置（即抽真空装置，提供国家级证明文件）
2.1.2  采用最新多面体声学聚焦透镜（提供国家级证明文件）
2.2  波源电气参数
2.2.1  高压放电范围： 10~20kV
2.2.2  冲击波能量范围：46~128J
2.2.3  脉冲前沿≤ 0.5S
2.2.4  脉宽≤ 1.0S
2.2.5  第二焦点冲击波压缩声压峰值20~50MPa
2.2.6  焦斑范围  7.5×7.5×±40mm
2.2.7  一体化智能高频高压逆变电源系统
2.3  波源机械参数
2.3.1  冲击波治疗深度≥130mm
2.3.2  冲击波源中心轴线变化范围0°~30°
2.3.3  冲击波源可以上下翻转180°
2.3.4  冲击波源和B超定位装置可从患者身体的上方旋转到患者身体的下方定位和碎石
2.3.5  冲击波源和B超定位装置可从患者身体的下方旋转到患者身体的上方定位和碎石
2.3.6  冲击波源及B超定位装置为开放式操作方式（非洞内操作方式）
3.  双定靶系统
3.1  一键式焦点可视化智能自动快速定靶系统（提供国家级证明文件）
3.1.1  自动导航：一键式点击屏幕结石图像，定靶系统进入智能无人操作和自动导航状态
3.1.2  自动定靶：实现快速自动定靶，自动定靶时间为20~45秒
3.1.3  自动测距：自动测量和显示B超探头表面至结石距离
3.1.4  一键式焦点可视化智能自动快速定靶系统是碎石机自身内置软件系统（非B超机的软件），可配用和兼容国内外任一机型的B超机
3.2  电动定靶系统
3.2.1  探头轴心对焦点作直线运动（电动）行程0~80mm  
3.2.2  探头轴心对焦点作环形运动
4.  双操作系统（一键式智能自动定靶操作系统+电动定靶操作系统）
4.1  一键式智能自动定靶操作系统（提供国家级证明文件）
4.1.1  自动导航
4.1.2  自动定靶
4.1.3  自动测距
4.1.4  冲击波焦点全程可视化
4.1.5  触摸屏操作和显示
4.1.6  冲击波脉冲波形实时显示屏（提供国家级证明文件）
4.2  数字电动控制系统（床边悬挂式）
4.2.1  液晶显示工作参数
4.2.2  冲击波能量连续可调
4.2.3  冲击波触发频率：40~90/min
4.2.4  触发方式：手动、连续和心电同步
4.2.5  PLC可编程逻辑控制 
5.  无障碍移位装置（提供国家级证明文件）
    冲击波治疗头和B超定位装置上下翻转变换方向时，不移动治疗床，只需主机原地旋转90°，方便医生和患者
6.  治疗床
6.1  治疗床为独立治疗床，与主机相互独立和自由推移
6.2  治疗床三维运动幅度  x、y、z分别为≥80mm、≥80mm、≥100mm
6.3  床面离地面最低≥550mm
6.4  治疗床最大载重达≥130kg
6.5  治疗床运动精度≤1mm
7.  水处理系统
7.1  水循环装置 
7.2  水自动去气装置
7.3  超温报警和保护装置</t>
  </si>
  <si>
    <t>设备要求：1.手术床台面由头板、上背板、下背板、坐板、分体式腿板组成；头板、上背板、腿板各模块可拆卸，床板均可透过X 线。
2.手术床具备头腿板互换功能，并有正反方向体位设置功能，以便更安全使用头腿板互换功能。
3.手术床采用模块化设计，可根据不同手术类型选择搭配全碳纤手术板、骨科牵引架、肩关节手术板等不同模块，适用于各类手术需要。
4.手术床可拆卸模块的安装关节处均采用一键快插式连接结构，即可在不按操作按钮的情况下可将模块快速安装至手术床或者其他模块上，操作方便。
5.手术床采用电动液压方式，可电动调节实现台面升降、头脚倾、左右倾、背板上下折、腿板上下折、解锁锁定等。
6.手术床具有多动作同动功能，一键零位和一键特殊体位时，背板、坐板、腿板可同时运行，多个关节可同时运行，提高摆放体位效率，减少患者滑动，保护患者安全。
7.手术床具备电动平移功能，可水平双向移动，头端平移≥300mm，脚端平移≥150mm。
8.手术床电动腿板可整体动作，也可分体式独立动作。
9.手术床可选配电动腰桥功能，腰桥升降距离范围为0-120mm。
10.手术床可选配电动行走功能，方便医护人员转移病人。
11.手术床可一键预设体位：正、反屈曲位（正、反折刀位），沙滩椅位和半坐卧位，一键0位。
12.手术床包含快速记忆体位功能；记忆体位可存储不小于15个体位，对所存体位有预览功能，同时具备新增、删除、覆盖功能。
13.手术床具备两套功能一致的独立操作系统，确保手术床在一套发生故障时，另一套仍能可运行。
14.手术床具备≥2个独立的控制器接口，可供线控器和脚踏开关任意连接使用。
15.配备无线液晶屏遥控器，具备无线充电功能，可实时显示手术床关键运动姿态及角度信息。
16.控制器有任意键开关机功能、按键背光功能、屏幕亮度可调节功能。
17.手术床内部具备传感装置，具有角度分色预警提示功能，提醒医护人员注意病人防护。
18.手术床具备防撞功能，可以在手术台面调节过程中，在安装不同模块的情况下，都可以精准监测台面运动状态，避免台面与手术床自身和地面发生撞击；同时在无菌单覆盖后，防撞系统也可对腿板运动进行实时监测，与坚硬物体（如台车、污物桶等）碰撞后可及时停止运动，避免撞击带来的损坏。
19.手术床底罩采用整体式不锈钢纯平设计。
20.底座厚度不超过140mm要求，方便骨科手术C臂操作要求。
21.底座在手术床腿端有凹槽设计，便于术中放置污物桶。
22.手术床床垫采用记忆海绵材料制成，厚度为≥70mm，床垫接缝处采用无缝烫接技术，防水透气易清洁。
23.手术床配有高性能充电电池，另在底座上配置电池电量指示灯，能够分四级直观显示电池当前电量，电池单次充满电可满足1 周手术需要。
24.手术床4个脚轮采用万向脚轮结构，方便移动和旋转，采用电动落地式刹车，可确保手术床有更强的稳定；在刹车状态下，刹车油缸处于非受力状态，以保证刹车的可靠性并延长刹车油缸的使用寿命。
25.手术床开关、等电位柱及电源接口均有防水盖设计，以保证电气接口的防水性能，同时提高可清洁性。
26.手术床整机满足≥IPX5防水需求。
27.手术床底罩具有灯光指示功能，地上灯光可指示立柱的宽度，便于医护人员在在无菌单覆盖的场景下，快速获取立柱相对位置，便于患者体位摆放和预防C臂与立柱的撞击。
28.技术参数：
1) 台面升降范围：600-1100mm
2) 纵向最大倾斜角度（头倾/脚倾）：≥35°
3) 侧向最大倾斜角度（左倾/右倾）：≥25°
4) 头板最大倾斜角度（标准模式上/下）：上折≥40°；下折≥90°
5) 背板最大倾斜角度（标准模式上/下）：上折≥85°；下折≥40°
6) 腿板最大倾斜角度（标准模式上/下）：上折≥70°；下折≥90°
7) 手术床承载重量：≥560kg 
29. 配置要求/套：
1)手术床主床（带双向大平移）          1套
2)记忆海绵床垫                        1套
3)头板                                1套
4)上背板                              1套
5)分体式腿板                          1对
6)备用控制面板                        1套
7)无线液晶遥控器                      2个
8)托手架                              1对
9)麻醉屏架                            1套
10)约束带                              1套
11)侧卧支身架                          1对
12)侧卧手架                            1套
13)托腿架                              1个</t>
  </si>
  <si>
    <t>手术无影灯</t>
  </si>
  <si>
    <t>设备要求：1.灯头采用LED子母灯；
2.悬吊系统支持2-4臂设计，可由双悬臂系统随时升级为多悬臂系统；
3.采用知名弹簧臂，调节轻便不漂移；
4.灯头超薄设计，厚度≤100mm，直径≤700mm，具有良好的层流穿透效果，母灯及子灯均符合DIN1946-4现代层流手术室感控要求（提供证明文件）；
5.灯头外壳及面板均为一体成型，无拼接、无镂空，方便清洁，符合IP54防水防尘等级（提供证明文件）；
6.灯头具备一体成型隐藏式把手，无拼接、无缝隙，方面移动，便于清洁（提供彩页或照片证明）；
7.配备多功能可拆卸消毒手柄，可实现光斑、照度调节，支持转动+感应调节；
8.光源采用知名品牌LED冷光源，寿命≥60000h，且每组LED光源都有单独的透镜聚光；
9.母灯中心照度≥160,000Lx，子灯中心照度≥140,000Lx；
10.支持8档以上电子式光斑调节，d10最小光斑直径≤160mm，最大≥300mm，光斑调节过程中灯盘无机械角度变化（提供省级医疗器械检测所检测报告）；
11.光斑均匀度d50/d10≥60%（提供省级医疗器械检测所检测报告）；
12.母灯深腔无影率≥98%，单遮板无影率≥90%，双遮板无影率≥80%（提供省级医疗器械检测所检测报告）；
13.显色指数Ra≥ 97， R9≥ 97；
14.具备多档色温可调功能，可调范围3500K-5000K；
15.采用触摸屏式控制操作方式。除了提供光斑、照度等操作外，另可提供不少于6组的分术式调节功能，方便医护人员在不同手术模式下快速切换；
16.配置要求/套：
1)中心轴         1个
2)底盘防尘罩        1个
3)母灯灯头及弹簧旋转臂      1套
4)子灯灯头及弹簧旋转臂      1套
5)可消毒手柄        2套</t>
  </si>
  <si>
    <t>吊塔</t>
  </si>
  <si>
    <r>
      <rPr>
        <sz val="11"/>
        <rFont val="仿宋"/>
        <charset val="134"/>
      </rPr>
      <t>设备要求：1.吊塔主体材料为铝镁合金，抗金属疲劳强度高，长时间承重不变形，一体成型，全封闭式设计，表面无锐角，无外露螺钉。
2.吊塔材质符合有害物质限制指令标准。
3.吊塔表面喷塑采用环保抗菌材料，具有表面抑制细菌再生作用。（提供第三方检测报告检测报告）
4.吊塔表面涂膜通过附着力测试，附着力等级数值≤0。（提供第三方检测报告检测报告）
5.吊塔外壳在中性盐雾试验中，测试方法参照ISO9227:2017标准，外观评价参照ISO10289-1999，评价等级数值≥10。（提供第三方检测报告检测报告）
6.吊塔基础架平缓施加荷载至≥10000N.m扭矩，法兰盘水平偏角≤0.4°（提供第三方检测报告）。
7.吊塔关节轴承可在额定载荷下，运行次数≥11万次。（提供第三方检测报告）
8.吊塔最大承重≥220Kg，同时满足四倍承重系数安全负载要求。（提供医疗器械检测机构出具的检测报告）
9.吊塔承载部件经承受2倍额定安全载荷后，应无永久性的损坏，且相对负载表面的偏移应≤10</t>
    </r>
    <r>
      <rPr>
        <sz val="11"/>
        <rFont val="宋体"/>
        <charset val="134"/>
      </rPr>
      <t>º</t>
    </r>
    <r>
      <rPr>
        <sz val="11"/>
        <rFont val="仿宋"/>
        <charset val="134"/>
      </rPr>
      <t>。（提供医疗器械检验所出具的检验报告）
10.吊塔旋转角度≥340度，具有良好的限位系统。
11.所有吊塔上承载的设备的电源线路及气源管路和塔体之间没有相对移动，所有电源线路及气源管路必须在塔体内不能外露，保证吊塔在移动过程中，不会因位置的改变导致线路脱落的意外发生。
12.吊塔内部采用气电分离式设计，吊塔中的氧化性医用气体终端距离在正常工作状态或单一故障状态下可能产生火花的电器元件应≥0.2m，以保证使用安全。(提供医疗器械检测机构出具的检测报告)
13.吊塔气电箱体带有气体泄流孔，避免气电箱体内氧气蓄积所引发的火灾风险，依据ISO 11197 201.11.2.2.101要求，在模拟氧气泄露流量≥1L/min时，腔体内部的氧气浓度≤25%。(提供医疗器械检测机构出具的检测报告)
14.气管为医用气体管路，医用气体软管符合生物相容性ISO 10993要求，医用气体软管符合ENISO 5359标准。
15.气体终端符合ENISO 9170-1、EN ISO 9170-2标准。
16.气体终端要求：各种气体插座均为不同颜色和不同形状，防止误操作，具有Standby (原位待接通状态)功能；插座插头可插拔≥5万次，可带气维修。
17.吊塔的负压吸引系统应能承受≥500kPa的气压试验，不得出现明显漏气或破裂现象。（提供医疗器械检验所出具的检验报告）
18.吊塔内部的医用气体管道系统的气密性应能在承受≥500（±100）kPa的气压，5min后，压降≤1%。（提供医疗器械检验所出具的检验报告）
19.医用气体正压柔性管内部直径应≥5mm；负压的管吸引管道内部直径应≥6mm。（提供医疗器械检验所出具的检验报告）
20.托盘为铝合金材质，一体成型，纯平设计，表面无螺钉。（提供实物照片证明）
21.抽屉采用抽拉式，且自带吸合功能；抽屉内部可进行分隔管理。
22.吊塔的外壳防护等级应符合GB/T 4208-2017中IP20的规定。（提供医疗器械检验所出具的检验报告）
23.吊塔外壳的防火等级数值≤UL94-V1。（提供医疗器械检测机构出具的检测报告）
24.吊塔在正常工作过程中噪音≤35dB（A）。（提供医疗器械检测机构出具的检测报告）
25.配置要求/套：
1)电动双悬臂（长度根据需要灵活选择）           1套
2)吊柱式气电箱                                 1套
3)托盘                                         2层
4)抽屉                                         1个
5)双关节输液延伸臂及输液架                     1套
6)英标气体终端（氧气2个，负压吸引1个，空气1个，麻醉废气排放1个）
7)国标10A电源插座       8个
8)网络接口                                    2个 
9)等电位端子                                  2个
10)网篮                                        1个</t>
    </r>
  </si>
  <si>
    <t>氦氖激光治疗仪</t>
  </si>
  <si>
    <r>
      <rPr>
        <sz val="11"/>
        <rFont val="仿宋"/>
        <charset val="134"/>
      </rPr>
      <t>设备要求：1、激光器类型： 封离型氦氖激光器</t>
    </r>
    <r>
      <rPr>
        <sz val="11"/>
        <rFont val="宋体"/>
        <charset val="134"/>
      </rPr>
      <t> </t>
    </r>
    <r>
      <rPr>
        <sz val="11"/>
        <rFont val="仿宋"/>
        <charset val="134"/>
      </rPr>
      <t xml:space="preserve">
2、工作波长： 632.8nm</t>
    </r>
    <r>
      <rPr>
        <sz val="11"/>
        <rFont val="宋体"/>
        <charset val="134"/>
      </rPr>
      <t> </t>
    </r>
    <r>
      <rPr>
        <sz val="11"/>
        <rFont val="仿宋"/>
        <charset val="134"/>
      </rPr>
      <t xml:space="preserve">
3、激光输出功率: ≥50mw
4、光纤输出末端功率: ≥20mw×2
5、稳定工作电流： 18+/-1毫安
6、超辉电压：9 KV</t>
    </r>
    <r>
      <rPr>
        <sz val="11"/>
        <rFont val="宋体"/>
        <charset val="134"/>
      </rPr>
      <t> </t>
    </r>
    <r>
      <rPr>
        <sz val="11"/>
        <rFont val="仿宋"/>
        <charset val="134"/>
      </rPr>
      <t xml:space="preserve">
7、光斑模式：多模
8、工作电源： AC220伏+/-10% 50赫+/-1赫
9、定时时间：0-99小时</t>
    </r>
  </si>
  <si>
    <t>台式血压计</t>
  </si>
  <si>
    <t>1   测量原理       示波法
2   显示屏       7英寸彩色LCD
3   测量位置       左右臂均可 
4   适应臂周范围      17～42cm 
5   测量范围       血压量程：0～299mmHg；      脉博数：40～180次/分
6   手臂伸入检测功能   手臂伸入臂筒时，感知测量开始，启动语音及画面的引导
7   测量精度
    压力显示精度：±3mmHg（±0.4KPa）；
    脉搏测量精度：±2%或±2次/分（取最大者）
8   肘部位置传感器   电子肘部位置传感器，并有图标提示手臂放置位置是否正确
9   臂筒角度调节     自动上下浮动式臂筒
10  平均测量模式    可一键启动连续3次测量，并自动得出平均值（中国高血压防治指南推荐的诊室测量方法）
11  测量打印     具有热敏式打印机，能打印干扰变化、心跳变化、二维码等信息
12  ID功能     可连接扫描枪或身份证读卡器
13  用户画面提示功能     动态画面提示用户采用正确测量姿态
14  臂筒组件交换功能    臂筒可自主拆卸更换，并具备自检自校功能。
15  语音功能   10档音量调节，测量全程语音引导和测量结果播报。
16  用户教育    根据测量结果，显示提示信息
17  通信数据输出   同时具备USB、蓝牙、WIFI、有线LAN四种输出方式
18  外形尺寸\重量：长460mm × 高270mm × 宽420mm（不包含搁手板）\  5.5KG
19  精度保障：需提供符合中国高血压防治指南要求的认证网站（http:// www.stridebp.org）上查询证明材料</t>
  </si>
  <si>
    <t>至少包括电刺激、反馈刺激、模板训练、多媒体场景动画生物反馈训练等多种方式。
设备具有快速肌电评估、标准肌电评估、压力评估等评估方式，可供医生和患者根据临床需要，灵活选用合适的评估方式。
评估过程中，波形采集界面灵敏度和扫描速度可根据需要进行调节，滤除工频和通频带外的信号干扰，对盆腔Ⅰ类肌Ⅱ类肌的肌张力、肌耐力、肌肉协调性进行快速筛查检测，并自动计算检测项单项和总评估得分。
评估结果输出标准评估报告，包括多种评估指标数值、参考范围、盆底肌电图以及腹肌参与度、报告解读。
配送电极不少于20个。</t>
  </si>
  <si>
    <t>要求整机免费
质保不少于3年</t>
  </si>
  <si>
    <r>
      <rPr>
        <sz val="11"/>
        <rFont val="仿宋"/>
        <charset val="134"/>
      </rPr>
      <t>EMG检测范围：5-100000</t>
    </r>
    <r>
      <rPr>
        <sz val="11"/>
        <rFont val="宋体"/>
        <charset val="134"/>
      </rPr>
      <t>µ</t>
    </r>
    <r>
      <rPr>
        <sz val="11"/>
        <rFont val="仿宋"/>
        <charset val="134"/>
      </rPr>
      <t>V；系统噪声：≤1</t>
    </r>
    <r>
      <rPr>
        <sz val="11"/>
        <rFont val="宋体"/>
        <charset val="134"/>
      </rPr>
      <t>µ</t>
    </r>
    <r>
      <rPr>
        <sz val="11"/>
        <rFont val="仿宋"/>
        <charset val="134"/>
      </rPr>
      <t>V；通频带：20Hz～500Hz(-3dB)。</t>
    </r>
  </si>
  <si>
    <t>设备治疗和评估通道数量≥3个，电刺激和生物反馈同步治疗通道数量≥2个，压力评估通道≥1个。</t>
  </si>
  <si>
    <t>神经肌肉电刺激通道≥2通道，各通道独立治疗，可独立或同步调节刺激强度，互不干扰。</t>
  </si>
  <si>
    <r>
      <rPr>
        <sz val="11"/>
        <rFont val="仿宋"/>
        <charset val="134"/>
      </rPr>
      <t>差模输入阻抗：&gt;10M</t>
    </r>
    <r>
      <rPr>
        <sz val="11"/>
        <rFont val="仿宋"/>
        <charset val="161"/>
      </rPr>
      <t>Ω</t>
    </r>
    <r>
      <rPr>
        <sz val="11"/>
        <rFont val="仿宋"/>
        <charset val="134"/>
      </rPr>
      <t>；共模抑制比：&gt;120dB；电刺激脉宽：50-1000us可调；电刺激频率：1-250Hz可调；电刺激强度范围：0-100mA可调。</t>
    </r>
  </si>
  <si>
    <t>系统内置临床常用盆底康复治疗方案&gt;10种，不同方案对应不同的疗程及治疗方式，便于临床操作。</t>
  </si>
  <si>
    <t>预置多媒体场景动画治疗方案，提高治疗过程趣味性与依从性；患者可直观看到实时的肌电值和训练得分，可对康复治疗进行自主评估。</t>
  </si>
  <si>
    <t>智能磁电联合：自动根据肌电信息生成个性化磁电联合方案，支持磁电不同设备的实时数据共享。</t>
  </si>
  <si>
    <t>支持根据肌电评估及超声影像数据智能生成个性化磁电热联合治疗方案，提供一站式盆底治疗解决方案，支持生物刺激反馈仪、盆底磁、高频评估电灼仪、盆底超声不同设备的实时数据共享。</t>
  </si>
  <si>
    <t>简易呼吸机</t>
  </si>
  <si>
    <t>设备要求：高清晰10.4 TFT彩色液晶屏显示</t>
  </si>
  <si>
    <t>快速响应，机器故障尽快派出专业技术人员上门维修，一年维保一次，5年维保期</t>
  </si>
  <si>
    <t>通气模式：VCV、PCV、SIMV、PSV、PSV+SIMV、CPAP。</t>
  </si>
  <si>
    <t>通气功能：PEEP、SIGH、待机、吸气坪台、反比通气。</t>
  </si>
  <si>
    <t>通气参数：潮气量20～1800 ml，频  率：2～120 次/分，SIMV频率：2～20 次/分，吸呼比：4：1～1：8。</t>
  </si>
  <si>
    <t>压力触发压：－10～10cmH2O，流量触发灵敏度： 1～20 L/min</t>
  </si>
  <si>
    <t>PEEP： 0～25cmH2O ，压力控制：3～50cmH2O，压力限制：5～60cmH2O，压力斜率：1～10档，流量设置：1～10档</t>
  </si>
  <si>
    <t>呼吸灵敏度：10%～90%，时间控制：1～10秒，叹息：1.5倍吸气时间 (60～120次可调)，吸气坪台：0～50%，氧浓度： 21%～99%。</t>
  </si>
  <si>
    <t>通气监测：呼出潮气量、吸入潮气量、通气量、IPPV频率、SIMV频率、总呼吸频率、自主吸气频率、吸呼比、气道压力峰值、平均压、呼气末正压、吸气触发压、吸气坪台、氧浓度、电池容量、压力—时间波形、流速—时间波形、流速-容积环、压力-容积环</t>
  </si>
  <si>
    <t>设备要求：标准12导联心电信号同步采集</t>
  </si>
  <si>
    <t>导联选择：手动/自动可选,（支持Nehb、Cabrera导联体系）</t>
  </si>
  <si>
    <t>频率响应：0.01Hz ~ 450Hz ，耐极化电压：±880mV（±5%） ，共模抑制比：≥140dB（AC滤波开启）；≥123dB（AC滤波关闭）</t>
  </si>
  <si>
    <t>波形处理：采样率：40kHz，每导联</t>
  </si>
  <si>
    <t>记录器记录：心电波形、分析结果、明尼苏达码、平均模板以及导联名称、走纸速度、增益、滤波器、日期、中文患者信息、标记等功能。自动模式下可以支持10-60s时间的采集，记录，存储，传输。</t>
  </si>
  <si>
    <t>外部输入接口：USB接口，网络接口功能，外部输入输出端口，SD卡接口</t>
  </si>
  <si>
    <t>心电监护除颤仪</t>
  </si>
  <si>
    <t>设备要求：具备手动除颤、心电监护功能，可选自动体外除颤 (AED) 功能。除颤具备自动阻抗补偿功能；可选配升级体外起搏功能，起搏分为固定和按需两种模式。具备降速起搏功能。</t>
  </si>
  <si>
    <t>除颤能量：同步除颤和手动除颤中，能量分25档以上，可通过体外电极板进行能量选择最小为1J,最大为360J。支持AED 除颤功能，电击能量：100～360J。</t>
  </si>
  <si>
    <t>除颤充电：充电迅速，充电至200J&lt;3s,充电至360J&lt;7s。体外除颤电极板手柄支持充电、放电、能量选择，具备充电完成指示灯。</t>
  </si>
  <si>
    <t>病人阻抗范围：体外除颤：20~250Ω;体内除颤：15-250Ω。</t>
  </si>
  <si>
    <t>监护功能：可选配升级 Sp02、体温、NIBP、EtCO2 监测功能。具有≥ 27种心律失常分析。支持3/5/6/12导和自动导联心电监测，并提供12导联心电静息报告输出功能。</t>
  </si>
  <si>
    <t>显示：彩色TFT显示屏≥7英寸，分辨率800×480,可显示≥4道监护参数波形，有高对比度显示界面。可升级配置50mm记录仪，实时记录时间有3秒、5秒、8 秒、16秒、32 秒、连续可供选择。</t>
  </si>
  <si>
    <t>设备要求：具备自动和手动洗胃功能。</t>
  </si>
  <si>
    <t>自控:冲液量为250~350ml/次，吸液量为300~450ml/次，流量:≥2L/min。</t>
  </si>
  <si>
    <t>压力控制:冲、吸压力为47~67KPa(0.047~0.067MPa)</t>
  </si>
  <si>
    <t>贮液瓶:800mL*2(PC塑料)</t>
  </si>
  <si>
    <t>电源:AC220V 50Hz，</t>
  </si>
  <si>
    <t>输入功率:250VA，运行声音:小于65分贝</t>
  </si>
  <si>
    <t>设备要求：具备自动吸痰功能。</t>
  </si>
  <si>
    <t>电源:AC220V，50Hz；电机功率:180VA</t>
  </si>
  <si>
    <t>吸引泵:活塞泵；极限负压值:≥0.06MPa</t>
  </si>
  <si>
    <t>噪音:≤65dB(A)</t>
  </si>
  <si>
    <t>抽气速率:≥20L/min</t>
  </si>
  <si>
    <t>贮液瓶:2500mL/只，2只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</si>
</sst>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1"/>
      <name val="仿宋"/>
      <charset val="134"/>
    </font>
    <font>
      <sz val="11"/>
      <name val="仿宋"/>
      <charset val="134"/>
    </font>
    <font>
      <b/>
      <sz val="14"/>
      <color theme="1"/>
      <name val="宋体"/>
      <charset val="134"/>
      <scheme val="minor"/>
    </font>
    <font>
      <b/>
      <sz val="11"/>
      <color theme="1"/>
      <name val="仿宋"/>
      <charset val="134"/>
    </font>
    <font>
      <sz val="11"/>
      <color theme="1"/>
      <name val="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11"/>
      <name val="宋体"/>
      <charset val="134"/>
    </font>
    <font>
      <sz val="11"/>
      <name val="MS Gothic"/>
      <charset val="134"/>
    </font>
    <font>
      <sz val="11"/>
      <color theme="1"/>
      <name val="宋体"/>
      <charset val="134"/>
    </font>
    <font>
      <sz val="11"/>
      <name val="仿宋"/>
      <charset val="161"/>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lignment vertical="center"/>
    </xf>
    <xf numFmtId="0" fontId="0" fillId="0" borderId="0" xfId="0"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vertical="top" wrapText="1"/>
    </xf>
    <xf numFmtId="0" fontId="2" fillId="0" borderId="2" xfId="0" applyFont="1" applyBorder="1" applyAlignment="1">
      <alignment horizontal="center" vertical="center"/>
    </xf>
    <xf numFmtId="0" fontId="2" fillId="0" borderId="1" xfId="0" applyFont="1" applyBorder="1" applyAlignment="1">
      <alignment vertical="top" wrapText="1"/>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horizontal="center" vertical="center"/>
    </xf>
    <xf numFmtId="0" fontId="2" fillId="0" borderId="0" xfId="0" applyFont="1" applyAlignment="1">
      <alignment vertical="center" wrapText="1"/>
    </xf>
    <xf numFmtId="0" fontId="5" fillId="0" borderId="0" xfId="0" applyFont="1">
      <alignment vertical="center"/>
    </xf>
    <xf numFmtId="0" fontId="5" fillId="0" borderId="0" xfId="0" applyFont="1" applyAlignment="1">
      <alignment vertical="center" wrapText="1"/>
    </xf>
    <xf numFmtId="176" fontId="2"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4.xml"/><Relationship Id="rId13" Type="http://schemas.openxmlformats.org/officeDocument/2006/relationships/customXml" Target="../customXml/item3.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2"/>
  <sheetViews>
    <sheetView zoomScale="55" zoomScaleNormal="55" workbookViewId="0">
      <selection activeCell="E249" sqref="E249"/>
    </sheetView>
  </sheetViews>
  <sheetFormatPr defaultColWidth="8.8" defaultRowHeight="13.5" outlineLevelCol="5"/>
  <cols>
    <col min="1" max="1" width="4.225" customWidth="1"/>
    <col min="2" max="2" width="9.13333333333333" customWidth="1"/>
    <col min="3" max="3" width="7.49166666666667" customWidth="1"/>
    <col min="4" max="4" width="6.91666666666667" customWidth="1"/>
    <col min="5" max="5" width="75.9583333333333" style="2" customWidth="1"/>
    <col min="6" max="6" width="17.8" customWidth="1"/>
  </cols>
  <sheetData>
    <row r="1" ht="40.5" spans="1:6">
      <c r="A1" s="4" t="s">
        <v>0</v>
      </c>
      <c r="B1" s="4" t="s">
        <v>1</v>
      </c>
      <c r="C1" s="4" t="s">
        <v>2</v>
      </c>
      <c r="D1" s="4" t="s">
        <v>3</v>
      </c>
      <c r="E1" s="4" t="s">
        <v>4</v>
      </c>
      <c r="F1" s="4" t="s">
        <v>5</v>
      </c>
    </row>
    <row r="2" ht="27" spans="1:6">
      <c r="A2" s="7">
        <v>1</v>
      </c>
      <c r="B2" s="7" t="s">
        <v>6</v>
      </c>
      <c r="C2" s="7" t="s">
        <v>7</v>
      </c>
      <c r="D2" s="7">
        <v>1.1</v>
      </c>
      <c r="E2" s="7" t="s">
        <v>8</v>
      </c>
      <c r="F2" s="7" t="s">
        <v>9</v>
      </c>
    </row>
    <row r="3" spans="1:6">
      <c r="A3" s="7"/>
      <c r="B3" s="7"/>
      <c r="C3" s="7"/>
      <c r="D3" s="7">
        <v>1.2</v>
      </c>
      <c r="E3" s="7" t="s">
        <v>10</v>
      </c>
      <c r="F3" s="7"/>
    </row>
    <row r="4" ht="40.5" spans="1:6">
      <c r="A4" s="7"/>
      <c r="B4" s="7"/>
      <c r="C4" s="7"/>
      <c r="D4" s="7">
        <v>1.3</v>
      </c>
      <c r="E4" s="7" t="s">
        <v>11</v>
      </c>
      <c r="F4" s="7"/>
    </row>
    <row r="5" ht="27" spans="1:6">
      <c r="A5" s="7"/>
      <c r="B5" s="7"/>
      <c r="C5" s="7"/>
      <c r="D5" s="7">
        <v>1.4</v>
      </c>
      <c r="E5" s="7" t="s">
        <v>12</v>
      </c>
      <c r="F5" s="7"/>
    </row>
    <row r="6" spans="1:6">
      <c r="A6" s="7"/>
      <c r="B6" s="7"/>
      <c r="C6" s="7"/>
      <c r="D6" s="7">
        <v>1.5</v>
      </c>
      <c r="E6" s="7" t="s">
        <v>13</v>
      </c>
      <c r="F6" s="7"/>
    </row>
    <row r="7" spans="1:6">
      <c r="A7" s="7"/>
      <c r="B7" s="7"/>
      <c r="C7" s="7"/>
      <c r="D7" s="7">
        <v>1.6</v>
      </c>
      <c r="E7" s="7" t="s">
        <v>14</v>
      </c>
      <c r="F7" s="7"/>
    </row>
    <row r="8" spans="1:6">
      <c r="A8" s="7"/>
      <c r="B8" s="7"/>
      <c r="C8" s="7"/>
      <c r="D8" s="7">
        <v>1.7</v>
      </c>
      <c r="E8" s="7" t="s">
        <v>15</v>
      </c>
      <c r="F8" s="7"/>
    </row>
    <row r="9" spans="1:6">
      <c r="A9" s="7"/>
      <c r="B9" s="7"/>
      <c r="C9" s="7"/>
      <c r="D9" s="7">
        <v>1.8</v>
      </c>
      <c r="E9" s="7" t="s">
        <v>16</v>
      </c>
      <c r="F9" s="7"/>
    </row>
    <row r="10" ht="27.75" spans="1:6">
      <c r="A10" s="7"/>
      <c r="B10" s="7"/>
      <c r="C10" s="7"/>
      <c r="D10" s="7">
        <v>1.9</v>
      </c>
      <c r="E10" s="7" t="s">
        <v>17</v>
      </c>
      <c r="F10" s="7"/>
    </row>
    <row r="11" ht="27" spans="1:6">
      <c r="A11" s="7"/>
      <c r="B11" s="7"/>
      <c r="C11" s="7"/>
      <c r="D11" s="22" t="s">
        <v>18</v>
      </c>
      <c r="E11" s="7" t="s">
        <v>19</v>
      </c>
      <c r="F11" s="7"/>
    </row>
    <row r="12" spans="1:6">
      <c r="A12" s="7"/>
      <c r="B12" s="7"/>
      <c r="C12" s="7"/>
      <c r="D12" s="7">
        <v>1.11</v>
      </c>
      <c r="E12" s="7" t="s">
        <v>20</v>
      </c>
      <c r="F12" s="7"/>
    </row>
    <row r="13" spans="1:6">
      <c r="A13" s="7"/>
      <c r="B13" s="7"/>
      <c r="C13" s="7"/>
      <c r="D13" s="7">
        <v>1.12</v>
      </c>
      <c r="E13" s="7" t="s">
        <v>21</v>
      </c>
      <c r="F13" s="7"/>
    </row>
    <row r="14" ht="27" spans="1:6">
      <c r="A14" s="7"/>
      <c r="B14" s="7"/>
      <c r="C14" s="7"/>
      <c r="D14" s="7">
        <v>1.13</v>
      </c>
      <c r="E14" s="7" t="s">
        <v>22</v>
      </c>
      <c r="F14" s="7"/>
    </row>
    <row r="15" ht="27" spans="1:6">
      <c r="A15" s="7"/>
      <c r="B15" s="7"/>
      <c r="C15" s="7"/>
      <c r="D15" s="7">
        <v>1.14</v>
      </c>
      <c r="E15" s="7" t="s">
        <v>23</v>
      </c>
      <c r="F15" s="7"/>
    </row>
    <row r="16" ht="27" spans="1:6">
      <c r="A16" s="7"/>
      <c r="B16" s="7"/>
      <c r="C16" s="7"/>
      <c r="D16" s="7">
        <v>1.15</v>
      </c>
      <c r="E16" s="7" t="s">
        <v>24</v>
      </c>
      <c r="F16" s="7"/>
    </row>
    <row r="17" ht="27" spans="1:6">
      <c r="A17" s="7"/>
      <c r="B17" s="7"/>
      <c r="C17" s="7"/>
      <c r="D17" s="7">
        <v>1.16</v>
      </c>
      <c r="E17" s="7" t="s">
        <v>25</v>
      </c>
      <c r="F17" s="7"/>
    </row>
    <row r="18" ht="27" spans="1:6">
      <c r="A18" s="7"/>
      <c r="B18" s="7"/>
      <c r="C18" s="7"/>
      <c r="D18" s="7">
        <v>1.17</v>
      </c>
      <c r="E18" s="7" t="s">
        <v>26</v>
      </c>
      <c r="F18" s="7"/>
    </row>
    <row r="19" ht="27" spans="1:6">
      <c r="A19" s="7"/>
      <c r="B19" s="7"/>
      <c r="C19" s="7"/>
      <c r="D19" s="7">
        <v>1.18</v>
      </c>
      <c r="E19" s="7" t="s">
        <v>27</v>
      </c>
      <c r="F19" s="7"/>
    </row>
    <row r="20" ht="27" spans="1:6">
      <c r="A20" s="7"/>
      <c r="B20" s="7"/>
      <c r="C20" s="7"/>
      <c r="D20" s="7">
        <v>1.19</v>
      </c>
      <c r="E20" s="7" t="s">
        <v>28</v>
      </c>
      <c r="F20" s="7"/>
    </row>
    <row r="21" ht="27" spans="1:6">
      <c r="A21" s="7"/>
      <c r="B21" s="7"/>
      <c r="C21" s="7"/>
      <c r="D21" s="38">
        <v>1.2</v>
      </c>
      <c r="E21" s="7" t="s">
        <v>29</v>
      </c>
      <c r="F21" s="7"/>
    </row>
    <row r="22" spans="1:6">
      <c r="A22" s="7"/>
      <c r="B22" s="7"/>
      <c r="C22" s="7"/>
      <c r="D22" s="7">
        <v>1.21</v>
      </c>
      <c r="E22" s="7" t="s">
        <v>30</v>
      </c>
      <c r="F22" s="7"/>
    </row>
    <row r="23" ht="27" spans="1:6">
      <c r="A23" s="7"/>
      <c r="B23" s="7"/>
      <c r="C23" s="7"/>
      <c r="D23" s="7">
        <v>1.22</v>
      </c>
      <c r="E23" s="7" t="s">
        <v>31</v>
      </c>
      <c r="F23" s="7"/>
    </row>
    <row r="24" spans="1:6">
      <c r="A24" s="7"/>
      <c r="B24" s="7"/>
      <c r="C24" s="7"/>
      <c r="D24" s="7">
        <v>1.23</v>
      </c>
      <c r="E24" s="7" t="s">
        <v>32</v>
      </c>
      <c r="F24" s="7"/>
    </row>
    <row r="25" ht="27" spans="1:6">
      <c r="A25" s="7"/>
      <c r="B25" s="7"/>
      <c r="C25" s="7"/>
      <c r="D25" s="7">
        <v>1.24</v>
      </c>
      <c r="E25" s="7" t="s">
        <v>33</v>
      </c>
      <c r="F25" s="7"/>
    </row>
    <row r="26" ht="27" spans="1:6">
      <c r="A26" s="7"/>
      <c r="B26" s="7"/>
      <c r="C26" s="7"/>
      <c r="D26" s="7">
        <v>1.25</v>
      </c>
      <c r="E26" s="7" t="s">
        <v>34</v>
      </c>
      <c r="F26" s="7"/>
    </row>
    <row r="27" ht="27" spans="1:6">
      <c r="A27" s="7"/>
      <c r="B27" s="7"/>
      <c r="C27" s="7"/>
      <c r="D27" s="7">
        <v>1.26</v>
      </c>
      <c r="E27" s="7" t="s">
        <v>35</v>
      </c>
      <c r="F27" s="7"/>
    </row>
    <row r="28" ht="27" spans="1:6">
      <c r="A28" s="7"/>
      <c r="B28" s="7"/>
      <c r="C28" s="7"/>
      <c r="D28" s="7">
        <v>1.27</v>
      </c>
      <c r="E28" s="7" t="s">
        <v>36</v>
      </c>
      <c r="F28" s="7"/>
    </row>
    <row r="29" spans="1:6">
      <c r="A29" s="7">
        <v>2</v>
      </c>
      <c r="B29" s="7" t="s">
        <v>37</v>
      </c>
      <c r="C29" s="7" t="s">
        <v>7</v>
      </c>
      <c r="D29" s="7">
        <v>2.1</v>
      </c>
      <c r="E29" s="7" t="s">
        <v>38</v>
      </c>
      <c r="F29" s="7" t="s">
        <v>9</v>
      </c>
    </row>
    <row r="30" ht="40.5" spans="1:6">
      <c r="A30" s="7"/>
      <c r="B30" s="7"/>
      <c r="C30" s="7"/>
      <c r="D30" s="7">
        <v>2.2</v>
      </c>
      <c r="E30" s="7" t="s">
        <v>39</v>
      </c>
      <c r="F30" s="7"/>
    </row>
    <row r="31" ht="54" spans="1:6">
      <c r="A31" s="7"/>
      <c r="B31" s="7"/>
      <c r="C31" s="7"/>
      <c r="D31" s="7">
        <v>2.3</v>
      </c>
      <c r="E31" s="7" t="s">
        <v>40</v>
      </c>
      <c r="F31" s="7"/>
    </row>
    <row r="32" ht="54" spans="1:6">
      <c r="A32" s="7"/>
      <c r="B32" s="7"/>
      <c r="C32" s="7"/>
      <c r="D32" s="7">
        <v>2.4</v>
      </c>
      <c r="E32" s="7" t="s">
        <v>41</v>
      </c>
      <c r="F32" s="7"/>
    </row>
    <row r="33" spans="1:6">
      <c r="A33" s="7"/>
      <c r="B33" s="7"/>
      <c r="C33" s="7"/>
      <c r="D33" s="7">
        <v>2.5</v>
      </c>
      <c r="E33" s="7" t="s">
        <v>42</v>
      </c>
      <c r="F33" s="7"/>
    </row>
    <row r="34" spans="1:6">
      <c r="A34" s="7"/>
      <c r="B34" s="7"/>
      <c r="C34" s="7"/>
      <c r="D34" s="7">
        <v>2.6</v>
      </c>
      <c r="E34" s="7" t="s">
        <v>43</v>
      </c>
      <c r="F34" s="7"/>
    </row>
    <row r="35" ht="27" spans="1:6">
      <c r="A35" s="7"/>
      <c r="B35" s="7"/>
      <c r="C35" s="7"/>
      <c r="D35" s="7">
        <v>2.7</v>
      </c>
      <c r="E35" s="7" t="s">
        <v>44</v>
      </c>
      <c r="F35" s="7"/>
    </row>
    <row r="36" spans="1:6">
      <c r="A36" s="7"/>
      <c r="B36" s="7"/>
      <c r="C36" s="7"/>
      <c r="D36" s="7">
        <v>2.8</v>
      </c>
      <c r="E36" s="7" t="s">
        <v>45</v>
      </c>
      <c r="F36" s="7"/>
    </row>
    <row r="37" ht="27" spans="1:6">
      <c r="A37" s="7"/>
      <c r="B37" s="7"/>
      <c r="C37" s="7"/>
      <c r="D37" s="7">
        <v>2.9</v>
      </c>
      <c r="E37" s="7" t="s">
        <v>46</v>
      </c>
      <c r="F37" s="7"/>
    </row>
    <row r="38" spans="1:6">
      <c r="A38" s="7"/>
      <c r="B38" s="7"/>
      <c r="C38" s="7"/>
      <c r="D38" s="22" t="s">
        <v>47</v>
      </c>
      <c r="E38" s="7" t="s">
        <v>48</v>
      </c>
      <c r="F38" s="7"/>
    </row>
    <row r="39" ht="27" spans="1:6">
      <c r="A39" s="7"/>
      <c r="B39" s="7"/>
      <c r="C39" s="7"/>
      <c r="D39" s="7">
        <v>2.11</v>
      </c>
      <c r="E39" s="7" t="s">
        <v>49</v>
      </c>
      <c r="F39" s="7"/>
    </row>
    <row r="40" spans="1:6">
      <c r="A40" s="7"/>
      <c r="B40" s="7"/>
      <c r="C40" s="7"/>
      <c r="D40" s="7">
        <v>2.12</v>
      </c>
      <c r="E40" s="7" t="s">
        <v>50</v>
      </c>
      <c r="F40" s="7"/>
    </row>
    <row r="41" spans="1:6">
      <c r="A41" s="7"/>
      <c r="B41" s="7"/>
      <c r="C41" s="7"/>
      <c r="D41" s="7">
        <v>2.13</v>
      </c>
      <c r="E41" s="7" t="s">
        <v>51</v>
      </c>
      <c r="F41" s="7"/>
    </row>
    <row r="42" spans="1:6">
      <c r="A42" s="7"/>
      <c r="B42" s="7"/>
      <c r="C42" s="7"/>
      <c r="D42" s="7">
        <v>2.14</v>
      </c>
      <c r="E42" s="7" t="s">
        <v>52</v>
      </c>
      <c r="F42" s="7"/>
    </row>
    <row r="43" ht="27" spans="1:6">
      <c r="A43" s="7"/>
      <c r="B43" s="7"/>
      <c r="C43" s="7"/>
      <c r="D43" s="7">
        <v>2.15</v>
      </c>
      <c r="E43" s="7" t="s">
        <v>53</v>
      </c>
      <c r="F43" s="7"/>
    </row>
    <row r="44" spans="1:6">
      <c r="A44" s="7"/>
      <c r="B44" s="7"/>
      <c r="C44" s="7"/>
      <c r="D44" s="7">
        <v>2.16</v>
      </c>
      <c r="E44" s="7" t="s">
        <v>54</v>
      </c>
      <c r="F44" s="7"/>
    </row>
    <row r="45" spans="1:6">
      <c r="A45" s="7"/>
      <c r="B45" s="7"/>
      <c r="C45" s="7"/>
      <c r="D45" s="7">
        <v>2.17</v>
      </c>
      <c r="E45" s="7" t="s">
        <v>55</v>
      </c>
      <c r="F45" s="7"/>
    </row>
    <row r="46" spans="1:6">
      <c r="A46" s="7"/>
      <c r="B46" s="7"/>
      <c r="C46" s="7"/>
      <c r="D46" s="7">
        <v>2.18</v>
      </c>
      <c r="E46" s="7" t="s">
        <v>56</v>
      </c>
      <c r="F46" s="7"/>
    </row>
    <row r="47" spans="1:6">
      <c r="A47" s="7"/>
      <c r="B47" s="7"/>
      <c r="C47" s="7"/>
      <c r="D47" s="7">
        <v>2.19</v>
      </c>
      <c r="E47" s="7" t="s">
        <v>57</v>
      </c>
      <c r="F47" s="7"/>
    </row>
    <row r="48" ht="40.5" spans="1:6">
      <c r="A48" s="7"/>
      <c r="B48" s="7"/>
      <c r="C48" s="7"/>
      <c r="D48" s="38">
        <v>2.2</v>
      </c>
      <c r="E48" s="7" t="s">
        <v>58</v>
      </c>
      <c r="F48" s="7"/>
    </row>
    <row r="49" ht="27" spans="1:6">
      <c r="A49" s="7">
        <v>3</v>
      </c>
      <c r="B49" s="7" t="s">
        <v>59</v>
      </c>
      <c r="C49" s="7" t="s">
        <v>60</v>
      </c>
      <c r="D49" s="7">
        <v>3.1</v>
      </c>
      <c r="E49" s="7" t="s">
        <v>61</v>
      </c>
      <c r="F49" s="7" t="s">
        <v>62</v>
      </c>
    </row>
    <row r="50" spans="1:6">
      <c r="A50" s="7"/>
      <c r="B50" s="7"/>
      <c r="C50" s="7"/>
      <c r="D50" s="7">
        <v>3.2</v>
      </c>
      <c r="E50" s="7" t="s">
        <v>63</v>
      </c>
      <c r="F50" s="7"/>
    </row>
    <row r="51" ht="27" spans="1:6">
      <c r="A51" s="7"/>
      <c r="B51" s="7"/>
      <c r="C51" s="7"/>
      <c r="D51" s="7">
        <v>3.3</v>
      </c>
      <c r="E51" s="7" t="s">
        <v>64</v>
      </c>
      <c r="F51" s="7"/>
    </row>
    <row r="52" spans="1:6">
      <c r="A52" s="7"/>
      <c r="B52" s="7"/>
      <c r="C52" s="7"/>
      <c r="D52" s="7">
        <v>3.4</v>
      </c>
      <c r="E52" s="7" t="s">
        <v>65</v>
      </c>
      <c r="F52" s="7"/>
    </row>
    <row r="53" ht="27" spans="1:6">
      <c r="A53" s="7"/>
      <c r="B53" s="7"/>
      <c r="C53" s="7"/>
      <c r="D53" s="7">
        <v>3.5</v>
      </c>
      <c r="E53" s="7" t="s">
        <v>66</v>
      </c>
      <c r="F53" s="7"/>
    </row>
    <row r="54" spans="1:6">
      <c r="A54" s="7"/>
      <c r="B54" s="7"/>
      <c r="C54" s="7"/>
      <c r="D54" s="7">
        <v>3.6</v>
      </c>
      <c r="E54" s="7" t="s">
        <v>67</v>
      </c>
      <c r="F54" s="7"/>
    </row>
    <row r="55" ht="27" spans="1:6">
      <c r="A55" s="7"/>
      <c r="B55" s="7"/>
      <c r="C55" s="7"/>
      <c r="D55" s="7">
        <v>3.7</v>
      </c>
      <c r="E55" s="7" t="s">
        <v>68</v>
      </c>
      <c r="F55" s="7"/>
    </row>
    <row r="56" ht="27" spans="1:6">
      <c r="A56" s="7"/>
      <c r="B56" s="7"/>
      <c r="C56" s="7"/>
      <c r="D56" s="7">
        <v>3.8</v>
      </c>
      <c r="E56" s="7" t="s">
        <v>69</v>
      </c>
      <c r="F56" s="7"/>
    </row>
    <row r="57" ht="27" spans="1:6">
      <c r="A57" s="7"/>
      <c r="B57" s="7"/>
      <c r="C57" s="7"/>
      <c r="D57" s="7">
        <v>3.9</v>
      </c>
      <c r="E57" s="7" t="s">
        <v>70</v>
      </c>
      <c r="F57" s="7"/>
    </row>
    <row r="58" spans="1:6">
      <c r="A58" s="7"/>
      <c r="B58" s="7"/>
      <c r="C58" s="7"/>
      <c r="D58" s="22" t="s">
        <v>71</v>
      </c>
      <c r="E58" s="7" t="s">
        <v>72</v>
      </c>
      <c r="F58" s="7"/>
    </row>
    <row r="59" ht="27" spans="1:6">
      <c r="A59" s="7"/>
      <c r="B59" s="7"/>
      <c r="C59" s="7"/>
      <c r="D59" s="7">
        <v>3.11</v>
      </c>
      <c r="E59" s="7" t="s">
        <v>73</v>
      </c>
      <c r="F59" s="7"/>
    </row>
    <row r="60" ht="27" spans="1:6">
      <c r="A60" s="7"/>
      <c r="B60" s="7"/>
      <c r="C60" s="7"/>
      <c r="D60" s="7">
        <v>3.12</v>
      </c>
      <c r="E60" s="7" t="s">
        <v>74</v>
      </c>
      <c r="F60" s="7"/>
    </row>
    <row r="61" spans="1:6">
      <c r="A61" s="7"/>
      <c r="B61" s="7"/>
      <c r="C61" s="7"/>
      <c r="D61" s="7">
        <v>3.13</v>
      </c>
      <c r="E61" s="7" t="s">
        <v>75</v>
      </c>
      <c r="F61" s="7"/>
    </row>
    <row r="62" spans="1:6">
      <c r="A62" s="7"/>
      <c r="B62" s="7"/>
      <c r="C62" s="7"/>
      <c r="D62" s="7">
        <v>3.14</v>
      </c>
      <c r="E62" s="7" t="s">
        <v>76</v>
      </c>
      <c r="F62" s="7"/>
    </row>
    <row r="63" ht="27" spans="1:6">
      <c r="A63" s="7"/>
      <c r="B63" s="7"/>
      <c r="C63" s="7"/>
      <c r="D63" s="7">
        <v>3.15</v>
      </c>
      <c r="E63" s="7" t="s">
        <v>77</v>
      </c>
      <c r="F63" s="7"/>
    </row>
    <row r="64" spans="1:6">
      <c r="A64" s="7"/>
      <c r="B64" s="7"/>
      <c r="C64" s="7"/>
      <c r="D64" s="7">
        <v>3.16</v>
      </c>
      <c r="E64" s="7" t="s">
        <v>78</v>
      </c>
      <c r="F64" s="7"/>
    </row>
    <row r="65" spans="1:6">
      <c r="A65" s="7"/>
      <c r="B65" s="7"/>
      <c r="C65" s="7"/>
      <c r="D65" s="7">
        <v>3.17</v>
      </c>
      <c r="E65" s="7" t="s">
        <v>79</v>
      </c>
      <c r="F65" s="7"/>
    </row>
    <row r="66" spans="1:6">
      <c r="A66" s="7"/>
      <c r="B66" s="7"/>
      <c r="C66" s="7"/>
      <c r="D66" s="7">
        <v>3.18</v>
      </c>
      <c r="E66" s="7" t="s">
        <v>80</v>
      </c>
      <c r="F66" s="7"/>
    </row>
    <row r="67" ht="27" spans="1:6">
      <c r="A67" s="7"/>
      <c r="B67" s="7"/>
      <c r="C67" s="7"/>
      <c r="D67" s="7">
        <v>3.19</v>
      </c>
      <c r="E67" s="7" t="s">
        <v>81</v>
      </c>
      <c r="F67" s="7"/>
    </row>
    <row r="68" spans="1:6">
      <c r="A68" s="7"/>
      <c r="B68" s="7"/>
      <c r="C68" s="7"/>
      <c r="D68" s="38">
        <v>3.2</v>
      </c>
      <c r="E68" s="7" t="s">
        <v>82</v>
      </c>
      <c r="F68" s="7"/>
    </row>
    <row r="69" ht="27" spans="1:6">
      <c r="A69" s="7"/>
      <c r="B69" s="7"/>
      <c r="C69" s="7"/>
      <c r="D69" s="7">
        <v>3.21</v>
      </c>
      <c r="E69" s="7" t="s">
        <v>83</v>
      </c>
      <c r="F69" s="7"/>
    </row>
    <row r="70" spans="1:6">
      <c r="A70" s="7">
        <v>4</v>
      </c>
      <c r="B70" s="7" t="s">
        <v>84</v>
      </c>
      <c r="C70" s="7" t="s">
        <v>7</v>
      </c>
      <c r="D70" s="7">
        <v>4.1</v>
      </c>
      <c r="E70" s="7" t="s">
        <v>85</v>
      </c>
      <c r="F70" s="7" t="s">
        <v>9</v>
      </c>
    </row>
    <row r="71" spans="1:6">
      <c r="A71" s="7"/>
      <c r="B71" s="7"/>
      <c r="C71" s="7"/>
      <c r="D71" s="7">
        <v>4.2</v>
      </c>
      <c r="E71" s="7" t="s">
        <v>86</v>
      </c>
      <c r="F71" s="7"/>
    </row>
    <row r="72" spans="1:6">
      <c r="A72" s="7"/>
      <c r="B72" s="7"/>
      <c r="C72" s="7"/>
      <c r="D72" s="7">
        <v>4.3</v>
      </c>
      <c r="E72" s="7" t="s">
        <v>87</v>
      </c>
      <c r="F72" s="7"/>
    </row>
    <row r="73" spans="1:6">
      <c r="A73" s="7"/>
      <c r="B73" s="7"/>
      <c r="C73" s="7"/>
      <c r="D73" s="7">
        <v>4.4</v>
      </c>
      <c r="E73" s="7" t="s">
        <v>88</v>
      </c>
      <c r="F73" s="7"/>
    </row>
    <row r="74" spans="1:6">
      <c r="A74" s="7"/>
      <c r="B74" s="7"/>
      <c r="C74" s="7"/>
      <c r="D74" s="7">
        <v>4.5</v>
      </c>
      <c r="E74" s="7" t="s">
        <v>89</v>
      </c>
      <c r="F74" s="7"/>
    </row>
    <row r="75" spans="1:6">
      <c r="A75" s="7"/>
      <c r="B75" s="7"/>
      <c r="C75" s="7"/>
      <c r="D75" s="7">
        <v>4.6</v>
      </c>
      <c r="E75" s="7" t="s">
        <v>90</v>
      </c>
      <c r="F75" s="7"/>
    </row>
    <row r="76" spans="1:6">
      <c r="A76" s="7"/>
      <c r="B76" s="7"/>
      <c r="C76" s="7"/>
      <c r="D76" s="7">
        <v>4.7</v>
      </c>
      <c r="E76" s="7" t="s">
        <v>91</v>
      </c>
      <c r="F76" s="7"/>
    </row>
    <row r="77" spans="1:6">
      <c r="A77" s="7"/>
      <c r="B77" s="7"/>
      <c r="C77" s="7"/>
      <c r="D77" s="7">
        <v>4.8</v>
      </c>
      <c r="E77" s="7" t="s">
        <v>92</v>
      </c>
      <c r="F77" s="7"/>
    </row>
    <row r="78" spans="1:6">
      <c r="A78" s="7"/>
      <c r="B78" s="7"/>
      <c r="C78" s="7"/>
      <c r="D78" s="7">
        <v>4.9</v>
      </c>
      <c r="E78" s="7" t="s">
        <v>93</v>
      </c>
      <c r="F78" s="7"/>
    </row>
    <row r="79" ht="27" spans="1:6">
      <c r="A79" s="7"/>
      <c r="B79" s="7"/>
      <c r="C79" s="7"/>
      <c r="D79" s="22" t="s">
        <v>94</v>
      </c>
      <c r="E79" s="7" t="s">
        <v>95</v>
      </c>
      <c r="F79" s="7"/>
    </row>
    <row r="80" spans="1:6">
      <c r="A80" s="7"/>
      <c r="B80" s="7"/>
      <c r="C80" s="7"/>
      <c r="D80" s="7">
        <v>4.11</v>
      </c>
      <c r="E80" s="7" t="s">
        <v>96</v>
      </c>
      <c r="F80" s="7"/>
    </row>
    <row r="81" spans="1:6">
      <c r="A81" s="7"/>
      <c r="B81" s="7"/>
      <c r="C81" s="7"/>
      <c r="D81" s="7">
        <v>4.12</v>
      </c>
      <c r="E81" s="7" t="s">
        <v>97</v>
      </c>
      <c r="F81" s="7"/>
    </row>
    <row r="82" spans="1:6">
      <c r="A82" s="7"/>
      <c r="B82" s="7"/>
      <c r="C82" s="7"/>
      <c r="D82" s="7">
        <v>4.13</v>
      </c>
      <c r="E82" s="7" t="s">
        <v>98</v>
      </c>
      <c r="F82" s="7"/>
    </row>
    <row r="83" spans="1:6">
      <c r="A83" s="7"/>
      <c r="B83" s="7"/>
      <c r="C83" s="7"/>
      <c r="D83" s="7">
        <v>4.14</v>
      </c>
      <c r="E83" s="7" t="s">
        <v>99</v>
      </c>
      <c r="F83" s="7"/>
    </row>
    <row r="84" spans="1:6">
      <c r="A84" s="7"/>
      <c r="B84" s="7"/>
      <c r="C84" s="7"/>
      <c r="D84" s="7">
        <v>4.15</v>
      </c>
      <c r="E84" s="7" t="s">
        <v>100</v>
      </c>
      <c r="F84" s="7"/>
    </row>
    <row r="85" spans="1:6">
      <c r="A85" s="7"/>
      <c r="B85" s="7"/>
      <c r="C85" s="7"/>
      <c r="D85" s="7">
        <v>41.6</v>
      </c>
      <c r="E85" s="7" t="s">
        <v>101</v>
      </c>
      <c r="F85" s="7"/>
    </row>
    <row r="86" spans="1:6">
      <c r="A86" s="7"/>
      <c r="B86" s="7"/>
      <c r="C86" s="7"/>
      <c r="D86" s="7">
        <v>4.17</v>
      </c>
      <c r="E86" s="7" t="s">
        <v>102</v>
      </c>
      <c r="F86" s="7"/>
    </row>
    <row r="87" ht="27" spans="1:6">
      <c r="A87" s="7"/>
      <c r="B87" s="7"/>
      <c r="C87" s="7"/>
      <c r="D87" s="7">
        <v>4.18</v>
      </c>
      <c r="E87" s="7" t="s">
        <v>103</v>
      </c>
      <c r="F87" s="7"/>
    </row>
    <row r="88" spans="1:6">
      <c r="A88" s="7"/>
      <c r="B88" s="7"/>
      <c r="C88" s="7"/>
      <c r="D88" s="7">
        <v>4.19</v>
      </c>
      <c r="E88" s="7" t="s">
        <v>104</v>
      </c>
      <c r="F88" s="7"/>
    </row>
    <row r="89" ht="40.5" spans="1:6">
      <c r="A89" s="7"/>
      <c r="B89" s="7"/>
      <c r="C89" s="7"/>
      <c r="D89" s="7">
        <v>4.2</v>
      </c>
      <c r="E89" s="7" t="s">
        <v>105</v>
      </c>
      <c r="F89" s="7"/>
    </row>
    <row r="90" spans="1:6">
      <c r="A90" s="7"/>
      <c r="B90" s="7"/>
      <c r="C90" s="7"/>
      <c r="D90" s="7">
        <v>4.21</v>
      </c>
      <c r="E90" s="7" t="s">
        <v>106</v>
      </c>
      <c r="F90" s="7"/>
    </row>
    <row r="91" spans="1:6">
      <c r="A91" s="7"/>
      <c r="B91" s="7"/>
      <c r="C91" s="7"/>
      <c r="D91" s="7">
        <v>4.22</v>
      </c>
      <c r="E91" s="7" t="s">
        <v>107</v>
      </c>
      <c r="F91" s="7"/>
    </row>
    <row r="92" spans="1:6">
      <c r="A92" s="7"/>
      <c r="B92" s="7"/>
      <c r="C92" s="7"/>
      <c r="D92" s="7">
        <v>4.23</v>
      </c>
      <c r="E92" s="7" t="s">
        <v>108</v>
      </c>
      <c r="F92" s="7"/>
    </row>
    <row r="93" spans="1:6">
      <c r="A93" s="7"/>
      <c r="B93" s="7"/>
      <c r="C93" s="7"/>
      <c r="D93" s="7">
        <v>4.24</v>
      </c>
      <c r="E93" s="7" t="s">
        <v>109</v>
      </c>
      <c r="F93" s="7"/>
    </row>
    <row r="94" spans="1:6">
      <c r="A94" s="7"/>
      <c r="B94" s="7"/>
      <c r="C94" s="7"/>
      <c r="D94" s="7">
        <v>4.25</v>
      </c>
      <c r="E94" s="7" t="s">
        <v>110</v>
      </c>
      <c r="F94" s="7"/>
    </row>
    <row r="95" spans="1:6">
      <c r="A95" s="7"/>
      <c r="B95" s="7"/>
      <c r="C95" s="7"/>
      <c r="D95" s="7">
        <v>4.26</v>
      </c>
      <c r="E95" s="7" t="s">
        <v>111</v>
      </c>
      <c r="F95" s="7"/>
    </row>
    <row r="96" spans="1:6">
      <c r="A96" s="7"/>
      <c r="B96" s="7"/>
      <c r="C96" s="7"/>
      <c r="D96" s="7">
        <v>4.27</v>
      </c>
      <c r="E96" s="7" t="s">
        <v>112</v>
      </c>
      <c r="F96" s="7"/>
    </row>
    <row r="97" spans="1:6">
      <c r="A97" s="7"/>
      <c r="B97" s="7"/>
      <c r="C97" s="7" t="s">
        <v>7</v>
      </c>
      <c r="D97" s="7">
        <v>5.1</v>
      </c>
      <c r="E97" s="7" t="s">
        <v>113</v>
      </c>
      <c r="F97" s="7" t="s">
        <v>9</v>
      </c>
    </row>
    <row r="98" spans="1:6">
      <c r="A98" s="7"/>
      <c r="B98" s="7"/>
      <c r="C98" s="7"/>
      <c r="D98" s="7">
        <v>5.2</v>
      </c>
      <c r="E98" s="7" t="s">
        <v>114</v>
      </c>
      <c r="F98" s="7"/>
    </row>
    <row r="99" spans="1:6">
      <c r="A99" s="7"/>
      <c r="B99" s="7"/>
      <c r="C99" s="7"/>
      <c r="D99" s="7">
        <v>5.3</v>
      </c>
      <c r="E99" s="7" t="s">
        <v>115</v>
      </c>
      <c r="F99" s="7"/>
    </row>
    <row r="100" spans="1:6">
      <c r="A100" s="7"/>
      <c r="B100" s="7"/>
      <c r="C100" s="7"/>
      <c r="D100" s="7">
        <v>5.4</v>
      </c>
      <c r="E100" s="7" t="s">
        <v>116</v>
      </c>
      <c r="F100" s="7"/>
    </row>
    <row r="101" spans="1:6">
      <c r="A101" s="7"/>
      <c r="B101" s="7"/>
      <c r="C101" s="7"/>
      <c r="D101" s="7">
        <v>5.5</v>
      </c>
      <c r="E101" s="7" t="s">
        <v>117</v>
      </c>
      <c r="F101" s="7"/>
    </row>
    <row r="102" spans="1:6">
      <c r="A102" s="7"/>
      <c r="B102" s="7"/>
      <c r="C102" s="7"/>
      <c r="D102" s="7">
        <v>5.6</v>
      </c>
      <c r="E102" s="7" t="s">
        <v>118</v>
      </c>
      <c r="F102" s="7"/>
    </row>
    <row r="103" spans="1:6">
      <c r="A103" s="7"/>
      <c r="B103" s="7"/>
      <c r="C103" s="7"/>
      <c r="D103" s="7">
        <v>5.7</v>
      </c>
      <c r="E103" s="7" t="s">
        <v>119</v>
      </c>
      <c r="F103" s="7"/>
    </row>
    <row r="104" spans="1:6">
      <c r="A104" s="7"/>
      <c r="B104" s="7"/>
      <c r="C104" s="7"/>
      <c r="D104" s="7">
        <v>5.8</v>
      </c>
      <c r="E104" s="7" t="s">
        <v>120</v>
      </c>
      <c r="F104" s="7"/>
    </row>
    <row r="105" spans="1:6">
      <c r="A105" s="7"/>
      <c r="B105" s="7"/>
      <c r="C105" s="7"/>
      <c r="D105" s="7">
        <v>5.9</v>
      </c>
      <c r="E105" s="7" t="s">
        <v>121</v>
      </c>
      <c r="F105" s="7"/>
    </row>
    <row r="106" spans="1:6">
      <c r="A106" s="7"/>
      <c r="B106" s="7"/>
      <c r="C106" s="7"/>
      <c r="D106" s="22" t="s">
        <v>122</v>
      </c>
      <c r="E106" s="7" t="s">
        <v>123</v>
      </c>
      <c r="F106" s="7"/>
    </row>
    <row r="107" ht="27" spans="1:6">
      <c r="A107" s="7"/>
      <c r="B107" s="7"/>
      <c r="C107" s="7"/>
      <c r="D107" s="7">
        <v>5.11</v>
      </c>
      <c r="E107" s="7" t="s">
        <v>124</v>
      </c>
      <c r="F107" s="7"/>
    </row>
    <row r="108" spans="1:6">
      <c r="A108" s="7"/>
      <c r="B108" s="7"/>
      <c r="C108" s="7"/>
      <c r="D108" s="7">
        <v>5.12</v>
      </c>
      <c r="E108" s="7" t="s">
        <v>125</v>
      </c>
      <c r="F108" s="7"/>
    </row>
    <row r="109" spans="1:6">
      <c r="A109" s="7"/>
      <c r="B109" s="7"/>
      <c r="C109" s="7"/>
      <c r="D109" s="7">
        <v>5.13</v>
      </c>
      <c r="E109" s="7" t="s">
        <v>126</v>
      </c>
      <c r="F109" s="7"/>
    </row>
    <row r="110" spans="1:6">
      <c r="A110" s="7"/>
      <c r="B110" s="7"/>
      <c r="C110" s="7"/>
      <c r="D110" s="7">
        <v>5.14</v>
      </c>
      <c r="E110" s="7" t="s">
        <v>127</v>
      </c>
      <c r="F110" s="7"/>
    </row>
    <row r="111" spans="1:6">
      <c r="A111" s="7"/>
      <c r="B111" s="7"/>
      <c r="C111" s="7"/>
      <c r="D111" s="7">
        <v>5.15</v>
      </c>
      <c r="E111" s="7" t="s">
        <v>128</v>
      </c>
      <c r="F111" s="7"/>
    </row>
    <row r="112" spans="1:6">
      <c r="A112" s="7"/>
      <c r="B112" s="7"/>
      <c r="C112" s="7"/>
      <c r="D112" s="7">
        <v>5.16</v>
      </c>
      <c r="E112" s="7" t="s">
        <v>129</v>
      </c>
      <c r="F112" s="7"/>
    </row>
    <row r="113" spans="1:6">
      <c r="A113" s="7"/>
      <c r="B113" s="7"/>
      <c r="C113" s="7"/>
      <c r="D113" s="7">
        <v>5.17</v>
      </c>
      <c r="E113" s="7" t="s">
        <v>130</v>
      </c>
      <c r="F113" s="7"/>
    </row>
    <row r="114" spans="1:6">
      <c r="A114" s="7"/>
      <c r="B114" s="7"/>
      <c r="C114" s="7"/>
      <c r="D114" s="7">
        <v>5.18</v>
      </c>
      <c r="E114" s="7" t="s">
        <v>131</v>
      </c>
      <c r="F114" s="7"/>
    </row>
    <row r="115" spans="1:6">
      <c r="A115" s="7"/>
      <c r="B115" s="7"/>
      <c r="C115" s="7"/>
      <c r="D115" s="7">
        <v>5.19</v>
      </c>
      <c r="E115" s="7" t="s">
        <v>132</v>
      </c>
      <c r="F115" s="7"/>
    </row>
    <row r="116" spans="1:6">
      <c r="A116" s="7"/>
      <c r="B116" s="7"/>
      <c r="C116" s="7"/>
      <c r="D116" s="38">
        <v>5.2</v>
      </c>
      <c r="E116" s="7" t="s">
        <v>133</v>
      </c>
      <c r="F116" s="7"/>
    </row>
    <row r="117" spans="1:6">
      <c r="A117" s="7"/>
      <c r="B117" s="7"/>
      <c r="C117" s="7" t="s">
        <v>134</v>
      </c>
      <c r="D117" s="7">
        <v>6.1</v>
      </c>
      <c r="E117" s="7" t="s">
        <v>135</v>
      </c>
      <c r="F117" s="7" t="s">
        <v>9</v>
      </c>
    </row>
    <row r="118" spans="1:6">
      <c r="A118" s="7"/>
      <c r="B118" s="7"/>
      <c r="C118" s="7"/>
      <c r="D118" s="7">
        <v>6.2</v>
      </c>
      <c r="E118" s="7" t="s">
        <v>136</v>
      </c>
      <c r="F118" s="7"/>
    </row>
    <row r="119" spans="1:6">
      <c r="A119" s="7"/>
      <c r="B119" s="7"/>
      <c r="C119" s="7"/>
      <c r="D119" s="7">
        <v>6.3</v>
      </c>
      <c r="E119" s="7" t="s">
        <v>137</v>
      </c>
      <c r="F119" s="7"/>
    </row>
    <row r="120" spans="1:6">
      <c r="A120" s="7"/>
      <c r="B120" s="7"/>
      <c r="C120" s="7"/>
      <c r="D120" s="7">
        <v>6.4</v>
      </c>
      <c r="E120" s="7" t="s">
        <v>138</v>
      </c>
      <c r="F120" s="7"/>
    </row>
    <row r="121" spans="1:6">
      <c r="A121" s="7"/>
      <c r="B121" s="7"/>
      <c r="C121" s="7"/>
      <c r="D121" s="7">
        <v>6.5</v>
      </c>
      <c r="E121" s="7" t="s">
        <v>139</v>
      </c>
      <c r="F121" s="7"/>
    </row>
    <row r="122" spans="1:6">
      <c r="A122" s="7"/>
      <c r="B122" s="7"/>
      <c r="C122" s="7"/>
      <c r="D122" s="7">
        <v>6.6</v>
      </c>
      <c r="E122" s="7" t="s">
        <v>140</v>
      </c>
      <c r="F122" s="7"/>
    </row>
    <row r="123" spans="1:6">
      <c r="A123" s="7"/>
      <c r="B123" s="7"/>
      <c r="C123" s="7"/>
      <c r="D123" s="7">
        <v>6.7</v>
      </c>
      <c r="E123" s="7" t="s">
        <v>141</v>
      </c>
      <c r="F123" s="7"/>
    </row>
    <row r="124" spans="1:6">
      <c r="A124" s="7"/>
      <c r="B124" s="7"/>
      <c r="C124" s="7"/>
      <c r="D124" s="7">
        <v>6.8</v>
      </c>
      <c r="E124" s="7" t="s">
        <v>142</v>
      </c>
      <c r="F124" s="7"/>
    </row>
    <row r="125" spans="1:6">
      <c r="A125" s="7"/>
      <c r="B125" s="7"/>
      <c r="C125" s="7"/>
      <c r="D125" s="7">
        <v>6.9</v>
      </c>
      <c r="E125" s="7" t="s">
        <v>143</v>
      </c>
      <c r="F125" s="7"/>
    </row>
    <row r="126" spans="1:6">
      <c r="A126" s="7"/>
      <c r="B126" s="7"/>
      <c r="C126" s="7"/>
      <c r="D126" s="22" t="s">
        <v>144</v>
      </c>
      <c r="E126" s="7" t="s">
        <v>145</v>
      </c>
      <c r="F126" s="7"/>
    </row>
    <row r="127" spans="1:6">
      <c r="A127" s="7"/>
      <c r="B127" s="7"/>
      <c r="C127" s="7"/>
      <c r="D127" s="7">
        <v>6.11</v>
      </c>
      <c r="E127" s="7" t="s">
        <v>146</v>
      </c>
      <c r="F127" s="7"/>
    </row>
    <row r="128" spans="1:6">
      <c r="A128" s="7"/>
      <c r="B128" s="7"/>
      <c r="C128" s="7"/>
      <c r="D128" s="7">
        <v>6.12</v>
      </c>
      <c r="E128" s="7" t="s">
        <v>147</v>
      </c>
      <c r="F128" s="7"/>
    </row>
    <row r="129" spans="1:6">
      <c r="A129" s="7">
        <v>5</v>
      </c>
      <c r="B129" s="7" t="s">
        <v>148</v>
      </c>
      <c r="C129" s="7" t="s">
        <v>60</v>
      </c>
      <c r="D129" s="7">
        <v>7.1</v>
      </c>
      <c r="E129" s="7" t="s">
        <v>149</v>
      </c>
      <c r="F129" s="7" t="s">
        <v>150</v>
      </c>
    </row>
    <row r="130" ht="27" spans="1:6">
      <c r="A130" s="7"/>
      <c r="B130" s="7"/>
      <c r="C130" s="7"/>
      <c r="D130" s="7">
        <v>7.2</v>
      </c>
      <c r="E130" s="7" t="s">
        <v>151</v>
      </c>
      <c r="F130" s="7"/>
    </row>
    <row r="131" spans="1:6">
      <c r="A131" s="7"/>
      <c r="B131" s="7"/>
      <c r="C131" s="7"/>
      <c r="D131" s="7">
        <v>7.3</v>
      </c>
      <c r="E131" s="7" t="s">
        <v>152</v>
      </c>
      <c r="F131" s="7"/>
    </row>
    <row r="132" spans="1:6">
      <c r="A132" s="7"/>
      <c r="B132" s="7"/>
      <c r="C132" s="7"/>
      <c r="D132" s="7">
        <v>7.4</v>
      </c>
      <c r="E132" s="7" t="s">
        <v>153</v>
      </c>
      <c r="F132" s="7"/>
    </row>
    <row r="133" spans="1:6">
      <c r="A133" s="7"/>
      <c r="B133" s="7"/>
      <c r="C133" s="7"/>
      <c r="D133" s="7">
        <v>7.5</v>
      </c>
      <c r="E133" s="7" t="s">
        <v>154</v>
      </c>
      <c r="F133" s="7"/>
    </row>
    <row r="134" spans="1:6">
      <c r="A134" s="7"/>
      <c r="B134" s="7"/>
      <c r="C134" s="7"/>
      <c r="D134" s="7">
        <v>7.6</v>
      </c>
      <c r="E134" s="7" t="s">
        <v>155</v>
      </c>
      <c r="F134" s="7"/>
    </row>
    <row r="135" spans="1:6">
      <c r="A135" s="7"/>
      <c r="B135" s="7"/>
      <c r="C135" s="7"/>
      <c r="D135" s="7">
        <v>7.7</v>
      </c>
      <c r="E135" s="7" t="s">
        <v>156</v>
      </c>
      <c r="F135" s="7"/>
    </row>
    <row r="136" spans="1:6">
      <c r="A136" s="7"/>
      <c r="B136" s="7"/>
      <c r="C136" s="7"/>
      <c r="D136" s="7">
        <v>7.8</v>
      </c>
      <c r="E136" s="7" t="s">
        <v>157</v>
      </c>
      <c r="F136" s="7"/>
    </row>
    <row r="137" spans="1:6">
      <c r="A137" s="7"/>
      <c r="B137" s="7"/>
      <c r="C137" s="7"/>
      <c r="D137" s="7">
        <v>7.9</v>
      </c>
      <c r="E137" s="7" t="s">
        <v>158</v>
      </c>
      <c r="F137" s="7"/>
    </row>
    <row r="138" spans="1:6">
      <c r="A138" s="7"/>
      <c r="B138" s="7"/>
      <c r="C138" s="7"/>
      <c r="D138" s="22" t="s">
        <v>159</v>
      </c>
      <c r="E138" s="7" t="s">
        <v>160</v>
      </c>
      <c r="F138" s="7"/>
    </row>
    <row r="139" spans="1:6">
      <c r="A139" s="7"/>
      <c r="B139" s="7"/>
      <c r="C139" s="7"/>
      <c r="D139" s="7">
        <v>7.11</v>
      </c>
      <c r="E139" s="7" t="s">
        <v>161</v>
      </c>
      <c r="F139" s="7"/>
    </row>
    <row r="140" spans="1:6">
      <c r="A140" s="7"/>
      <c r="B140" s="7"/>
      <c r="C140" s="7"/>
      <c r="D140" s="7">
        <v>7.12</v>
      </c>
      <c r="E140" s="7" t="s">
        <v>162</v>
      </c>
      <c r="F140" s="7"/>
    </row>
    <row r="141" ht="40.5" spans="1:6">
      <c r="A141" s="7"/>
      <c r="B141" s="7"/>
      <c r="C141" s="7"/>
      <c r="D141" s="7">
        <v>7.13</v>
      </c>
      <c r="E141" s="7" t="s">
        <v>163</v>
      </c>
      <c r="F141" s="7"/>
    </row>
    <row r="142" spans="1:6">
      <c r="A142" s="7"/>
      <c r="B142" s="7"/>
      <c r="C142" s="7"/>
      <c r="D142" s="7">
        <v>7.14</v>
      </c>
      <c r="E142" s="7" t="s">
        <v>164</v>
      </c>
      <c r="F142" s="7"/>
    </row>
    <row r="143" spans="1:6">
      <c r="A143" s="7"/>
      <c r="B143" s="7"/>
      <c r="C143" s="7"/>
      <c r="D143" s="7">
        <v>7.15</v>
      </c>
      <c r="E143" s="7" t="s">
        <v>165</v>
      </c>
      <c r="F143" s="7"/>
    </row>
    <row r="144" spans="1:6">
      <c r="A144" s="7"/>
      <c r="B144" s="7"/>
      <c r="C144" s="7"/>
      <c r="D144" s="7">
        <v>7.16</v>
      </c>
      <c r="E144" s="7" t="s">
        <v>166</v>
      </c>
      <c r="F144" s="7"/>
    </row>
    <row r="145" spans="1:6">
      <c r="A145" s="7"/>
      <c r="B145" s="7"/>
      <c r="C145" s="7"/>
      <c r="D145" s="7">
        <v>7.17</v>
      </c>
      <c r="E145" s="7" t="s">
        <v>167</v>
      </c>
      <c r="F145" s="7"/>
    </row>
    <row r="146" spans="1:6">
      <c r="A146" s="7"/>
      <c r="B146" s="7"/>
      <c r="C146" s="7"/>
      <c r="D146" s="7">
        <v>7.18</v>
      </c>
      <c r="E146" s="7" t="s">
        <v>168</v>
      </c>
      <c r="F146" s="7"/>
    </row>
    <row r="147" spans="1:6">
      <c r="A147" s="7"/>
      <c r="B147" s="7"/>
      <c r="C147" s="7"/>
      <c r="D147" s="7">
        <v>7.19</v>
      </c>
      <c r="E147" s="7" t="s">
        <v>169</v>
      </c>
      <c r="F147" s="7"/>
    </row>
    <row r="148" spans="1:6">
      <c r="A148" s="7"/>
      <c r="B148" s="7"/>
      <c r="C148" s="7"/>
      <c r="D148" s="38">
        <v>7.2</v>
      </c>
      <c r="E148" s="7" t="s">
        <v>170</v>
      </c>
      <c r="F148" s="7"/>
    </row>
    <row r="149" ht="27" spans="1:6">
      <c r="A149" s="7"/>
      <c r="B149" s="7"/>
      <c r="C149" s="7"/>
      <c r="D149" s="7">
        <v>7.21</v>
      </c>
      <c r="E149" s="7" t="s">
        <v>171</v>
      </c>
      <c r="F149" s="7"/>
    </row>
    <row r="150" spans="1:6">
      <c r="A150" s="7"/>
      <c r="B150" s="7"/>
      <c r="C150" s="7"/>
      <c r="D150" s="7">
        <v>7.22</v>
      </c>
      <c r="E150" s="7" t="s">
        <v>172</v>
      </c>
      <c r="F150" s="7"/>
    </row>
    <row r="151" spans="1:6">
      <c r="A151" s="7"/>
      <c r="B151" s="7"/>
      <c r="C151" s="7"/>
      <c r="D151" s="7">
        <v>7.23</v>
      </c>
      <c r="E151" s="7" t="s">
        <v>173</v>
      </c>
      <c r="F151" s="7"/>
    </row>
    <row r="152" spans="1:6">
      <c r="A152" s="7"/>
      <c r="B152" s="7"/>
      <c r="C152" s="7"/>
      <c r="D152" s="7">
        <v>7.24</v>
      </c>
      <c r="E152" s="7" t="s">
        <v>174</v>
      </c>
      <c r="F152" s="7"/>
    </row>
    <row r="153" spans="1:6">
      <c r="A153" s="7"/>
      <c r="B153" s="7"/>
      <c r="C153" s="7"/>
      <c r="D153" s="7">
        <v>7.25</v>
      </c>
      <c r="E153" s="7" t="s">
        <v>175</v>
      </c>
      <c r="F153" s="7"/>
    </row>
    <row r="154" ht="27" spans="1:6">
      <c r="A154" s="7"/>
      <c r="B154" s="7"/>
      <c r="C154" s="7"/>
      <c r="D154" s="7">
        <v>7.26</v>
      </c>
      <c r="E154" s="7" t="s">
        <v>176</v>
      </c>
      <c r="F154" s="7"/>
    </row>
    <row r="155" ht="27" spans="1:6">
      <c r="A155" s="7"/>
      <c r="B155" s="7"/>
      <c r="C155" s="7"/>
      <c r="D155" s="7">
        <v>7.27</v>
      </c>
      <c r="E155" s="7" t="s">
        <v>177</v>
      </c>
      <c r="F155" s="7"/>
    </row>
    <row r="156" ht="27" spans="1:6">
      <c r="A156" s="7"/>
      <c r="B156" s="7"/>
      <c r="C156" s="7"/>
      <c r="D156" s="7">
        <v>7.28</v>
      </c>
      <c r="E156" s="7" t="s">
        <v>178</v>
      </c>
      <c r="F156" s="7"/>
    </row>
    <row r="157" spans="1:6">
      <c r="A157" s="7"/>
      <c r="B157" s="7"/>
      <c r="C157" s="7"/>
      <c r="D157" s="7">
        <v>7.29</v>
      </c>
      <c r="E157" s="7" t="s">
        <v>179</v>
      </c>
      <c r="F157" s="7"/>
    </row>
    <row r="158" spans="1:6">
      <c r="A158" s="7"/>
      <c r="B158" s="7"/>
      <c r="C158" s="7"/>
      <c r="D158" s="38">
        <v>7.3</v>
      </c>
      <c r="E158" s="7" t="s">
        <v>180</v>
      </c>
      <c r="F158" s="7"/>
    </row>
    <row r="159" spans="1:6">
      <c r="A159" s="7"/>
      <c r="B159" s="7"/>
      <c r="C159" s="7"/>
      <c r="D159" s="7">
        <v>7.31</v>
      </c>
      <c r="E159" s="7" t="s">
        <v>181</v>
      </c>
      <c r="F159" s="7"/>
    </row>
    <row r="160" spans="1:6">
      <c r="A160" s="7"/>
      <c r="B160" s="7"/>
      <c r="C160" s="7"/>
      <c r="D160" s="7">
        <v>7.32</v>
      </c>
      <c r="E160" s="7" t="s">
        <v>182</v>
      </c>
      <c r="F160" s="7"/>
    </row>
    <row r="161" ht="27" spans="1:6">
      <c r="A161" s="7"/>
      <c r="B161" s="7"/>
      <c r="C161" s="7"/>
      <c r="D161" s="7">
        <v>7.33</v>
      </c>
      <c r="E161" s="7" t="s">
        <v>183</v>
      </c>
      <c r="F161" s="7"/>
    </row>
    <row r="162" spans="1:6">
      <c r="A162" s="7"/>
      <c r="B162" s="7"/>
      <c r="C162" s="7"/>
      <c r="D162" s="7">
        <v>7.34</v>
      </c>
      <c r="E162" s="7" t="s">
        <v>184</v>
      </c>
      <c r="F162" s="7"/>
    </row>
    <row r="163" spans="1:6">
      <c r="A163" s="7"/>
      <c r="B163" s="7"/>
      <c r="C163" s="7"/>
      <c r="D163" s="7">
        <v>7.35</v>
      </c>
      <c r="E163" s="7" t="s">
        <v>185</v>
      </c>
      <c r="F163" s="7"/>
    </row>
    <row r="164" spans="1:6">
      <c r="A164" s="7"/>
      <c r="B164" s="7"/>
      <c r="C164" s="7"/>
      <c r="D164" s="7">
        <v>7.36</v>
      </c>
      <c r="E164" s="7" t="s">
        <v>186</v>
      </c>
      <c r="F164" s="7"/>
    </row>
    <row r="165" ht="27" spans="1:6">
      <c r="A165" s="7">
        <v>6</v>
      </c>
      <c r="B165" s="7" t="s">
        <v>187</v>
      </c>
      <c r="C165" s="7" t="s">
        <v>7</v>
      </c>
      <c r="D165" s="7">
        <v>8.1</v>
      </c>
      <c r="E165" s="7" t="s">
        <v>188</v>
      </c>
      <c r="F165" s="7" t="s">
        <v>9</v>
      </c>
    </row>
    <row r="166" spans="1:6">
      <c r="A166" s="7"/>
      <c r="B166" s="7"/>
      <c r="C166" s="7"/>
      <c r="D166" s="7">
        <v>8.2</v>
      </c>
      <c r="E166" s="7" t="s">
        <v>189</v>
      </c>
      <c r="F166" s="7"/>
    </row>
    <row r="167" spans="1:6">
      <c r="A167" s="7"/>
      <c r="B167" s="7"/>
      <c r="C167" s="7"/>
      <c r="D167" s="7">
        <v>8.3</v>
      </c>
      <c r="E167" s="7" t="s">
        <v>190</v>
      </c>
      <c r="F167" s="7"/>
    </row>
    <row r="168" spans="1:6">
      <c r="A168" s="7"/>
      <c r="B168" s="7"/>
      <c r="C168" s="7"/>
      <c r="D168" s="7">
        <v>8.4</v>
      </c>
      <c r="E168" s="7" t="s">
        <v>191</v>
      </c>
      <c r="F168" s="7"/>
    </row>
    <row r="169" spans="1:6">
      <c r="A169" s="7"/>
      <c r="B169" s="7"/>
      <c r="C169" s="7"/>
      <c r="D169" s="7">
        <v>8.5</v>
      </c>
      <c r="E169" s="7" t="s">
        <v>192</v>
      </c>
      <c r="F169" s="7"/>
    </row>
    <row r="170" spans="1:6">
      <c r="A170" s="7"/>
      <c r="B170" s="7"/>
      <c r="C170" s="7"/>
      <c r="D170" s="7">
        <v>8.6</v>
      </c>
      <c r="E170" s="7" t="s">
        <v>193</v>
      </c>
      <c r="F170" s="7"/>
    </row>
    <row r="171" spans="1:6">
      <c r="A171" s="7"/>
      <c r="B171" s="7"/>
      <c r="C171" s="7"/>
      <c r="D171" s="7">
        <v>8.7</v>
      </c>
      <c r="E171" s="7" t="s">
        <v>194</v>
      </c>
      <c r="F171" s="7"/>
    </row>
    <row r="172" spans="1:6">
      <c r="A172" s="7"/>
      <c r="B172" s="7"/>
      <c r="C172" s="7"/>
      <c r="D172" s="7">
        <v>8.8</v>
      </c>
      <c r="E172" s="7" t="s">
        <v>195</v>
      </c>
      <c r="F172" s="7"/>
    </row>
    <row r="173" spans="1:6">
      <c r="A173" s="7"/>
      <c r="B173" s="7"/>
      <c r="C173" s="7"/>
      <c r="D173" s="7">
        <v>8.9</v>
      </c>
      <c r="E173" s="7" t="s">
        <v>196</v>
      </c>
      <c r="F173" s="7"/>
    </row>
    <row r="174" spans="1:6">
      <c r="A174" s="7">
        <v>7</v>
      </c>
      <c r="B174" s="7" t="s">
        <v>197</v>
      </c>
      <c r="C174" s="7" t="s">
        <v>7</v>
      </c>
      <c r="D174" s="7">
        <v>9.1</v>
      </c>
      <c r="E174" s="7" t="s">
        <v>198</v>
      </c>
      <c r="F174" s="7" t="s">
        <v>199</v>
      </c>
    </row>
    <row r="175" spans="1:6">
      <c r="A175" s="7"/>
      <c r="B175" s="7"/>
      <c r="C175" s="7"/>
      <c r="D175" s="7">
        <v>9.2</v>
      </c>
      <c r="E175" s="7" t="s">
        <v>200</v>
      </c>
      <c r="F175" s="7"/>
    </row>
    <row r="176" spans="1:6">
      <c r="A176" s="7"/>
      <c r="B176" s="7"/>
      <c r="C176" s="7"/>
      <c r="D176" s="7">
        <v>9.3</v>
      </c>
      <c r="E176" s="7" t="s">
        <v>201</v>
      </c>
      <c r="F176" s="7"/>
    </row>
    <row r="177" spans="1:6">
      <c r="A177" s="7"/>
      <c r="B177" s="7"/>
      <c r="C177" s="7"/>
      <c r="D177" s="7">
        <v>9.4</v>
      </c>
      <c r="E177" s="7" t="s">
        <v>202</v>
      </c>
      <c r="F177" s="7"/>
    </row>
    <row r="178" spans="1:6">
      <c r="A178" s="7"/>
      <c r="B178" s="7"/>
      <c r="C178" s="7"/>
      <c r="D178" s="7">
        <v>9.5</v>
      </c>
      <c r="E178" s="7" t="s">
        <v>203</v>
      </c>
      <c r="F178" s="7"/>
    </row>
    <row r="179" spans="1:6">
      <c r="A179" s="7"/>
      <c r="B179" s="7"/>
      <c r="C179" s="7"/>
      <c r="D179" s="7">
        <v>9.6</v>
      </c>
      <c r="E179" s="7" t="s">
        <v>204</v>
      </c>
      <c r="F179" s="7"/>
    </row>
    <row r="180" spans="1:6">
      <c r="A180" s="7"/>
      <c r="B180" s="7"/>
      <c r="C180" s="7"/>
      <c r="D180" s="7">
        <v>9.7</v>
      </c>
      <c r="E180" s="7" t="s">
        <v>205</v>
      </c>
      <c r="F180" s="7"/>
    </row>
    <row r="181" spans="1:6">
      <c r="A181" s="7"/>
      <c r="B181" s="7"/>
      <c r="C181" s="7"/>
      <c r="D181" s="7">
        <v>9.8</v>
      </c>
      <c r="E181" s="7" t="s">
        <v>206</v>
      </c>
      <c r="F181" s="7"/>
    </row>
    <row r="182" spans="1:6">
      <c r="A182" s="7"/>
      <c r="B182" s="7"/>
      <c r="C182" s="7"/>
      <c r="D182" s="7">
        <v>9.9</v>
      </c>
      <c r="E182" s="7" t="s">
        <v>207</v>
      </c>
      <c r="F182" s="7"/>
    </row>
    <row r="183" spans="1:6">
      <c r="A183" s="7"/>
      <c r="B183" s="7"/>
      <c r="C183" s="7"/>
      <c r="D183" s="22" t="s">
        <v>208</v>
      </c>
      <c r="E183" s="7" t="s">
        <v>209</v>
      </c>
      <c r="F183" s="7"/>
    </row>
    <row r="184" spans="1:6">
      <c r="A184" s="7"/>
      <c r="B184" s="7"/>
      <c r="C184" s="7"/>
      <c r="D184" s="7">
        <v>9.11</v>
      </c>
      <c r="E184" s="7" t="s">
        <v>210</v>
      </c>
      <c r="F184" s="7"/>
    </row>
    <row r="185" spans="1:6">
      <c r="A185" s="7"/>
      <c r="B185" s="7"/>
      <c r="C185" s="7"/>
      <c r="D185" s="7">
        <v>9.12</v>
      </c>
      <c r="E185" s="7" t="s">
        <v>211</v>
      </c>
      <c r="F185" s="7"/>
    </row>
    <row r="186" spans="1:6">
      <c r="A186" s="7"/>
      <c r="B186" s="7"/>
      <c r="C186" s="7"/>
      <c r="D186" s="7">
        <v>9.13</v>
      </c>
      <c r="E186" s="7" t="s">
        <v>212</v>
      </c>
      <c r="F186" s="7"/>
    </row>
    <row r="187" spans="1:6">
      <c r="A187" s="7"/>
      <c r="B187" s="7"/>
      <c r="C187" s="7"/>
      <c r="D187" s="7">
        <v>9.14</v>
      </c>
      <c r="E187" s="7" t="s">
        <v>213</v>
      </c>
      <c r="F187" s="7"/>
    </row>
    <row r="188" spans="1:6">
      <c r="A188" s="7"/>
      <c r="B188" s="7"/>
      <c r="C188" s="7"/>
      <c r="D188" s="7">
        <v>9.15</v>
      </c>
      <c r="E188" s="7" t="s">
        <v>214</v>
      </c>
      <c r="F188" s="7"/>
    </row>
    <row r="189" spans="1:6">
      <c r="A189" s="7"/>
      <c r="B189" s="7"/>
      <c r="C189" s="7"/>
      <c r="D189" s="7">
        <v>9.16</v>
      </c>
      <c r="E189" s="7" t="s">
        <v>215</v>
      </c>
      <c r="F189" s="7"/>
    </row>
    <row r="190" spans="1:6">
      <c r="A190" s="7"/>
      <c r="B190" s="7"/>
      <c r="C190" s="7"/>
      <c r="D190" s="7">
        <v>9.17</v>
      </c>
      <c r="E190" s="7" t="s">
        <v>216</v>
      </c>
      <c r="F190" s="7"/>
    </row>
    <row r="191" spans="1:6">
      <c r="A191" s="7"/>
      <c r="B191" s="7"/>
      <c r="C191" s="7"/>
      <c r="D191" s="7">
        <v>9.18</v>
      </c>
      <c r="E191" s="7" t="s">
        <v>217</v>
      </c>
      <c r="F191" s="7"/>
    </row>
    <row r="192" spans="1:6">
      <c r="A192" s="7"/>
      <c r="B192" s="7"/>
      <c r="C192" s="7"/>
      <c r="D192" s="38">
        <v>9.19</v>
      </c>
      <c r="E192" s="7" t="s">
        <v>218</v>
      </c>
      <c r="F192" s="7"/>
    </row>
    <row r="193" spans="1:6">
      <c r="A193" s="7"/>
      <c r="B193" s="7"/>
      <c r="C193" s="7"/>
      <c r="D193" s="38">
        <v>9.2</v>
      </c>
      <c r="E193" s="7" t="s">
        <v>219</v>
      </c>
      <c r="F193" s="7"/>
    </row>
    <row r="194" spans="1:6">
      <c r="A194" s="7">
        <v>8</v>
      </c>
      <c r="B194" s="7" t="s">
        <v>220</v>
      </c>
      <c r="C194" s="7" t="s">
        <v>7</v>
      </c>
      <c r="D194" s="7">
        <v>10.1</v>
      </c>
      <c r="E194" s="7" t="s">
        <v>221</v>
      </c>
      <c r="F194" s="7" t="s">
        <v>9</v>
      </c>
    </row>
    <row r="195" spans="1:6">
      <c r="A195" s="7"/>
      <c r="B195" s="7"/>
      <c r="C195" s="7"/>
      <c r="D195" s="7">
        <v>10.2</v>
      </c>
      <c r="E195" s="7" t="s">
        <v>222</v>
      </c>
      <c r="F195" s="7"/>
    </row>
    <row r="196" ht="27" spans="1:6">
      <c r="A196" s="7"/>
      <c r="B196" s="7"/>
      <c r="C196" s="7"/>
      <c r="D196" s="7">
        <v>10.3</v>
      </c>
      <c r="E196" s="7" t="s">
        <v>223</v>
      </c>
      <c r="F196" s="7"/>
    </row>
    <row r="197" spans="1:6">
      <c r="A197" s="7"/>
      <c r="B197" s="7"/>
      <c r="C197" s="7"/>
      <c r="D197" s="7">
        <v>10.4</v>
      </c>
      <c r="E197" s="7" t="s">
        <v>224</v>
      </c>
      <c r="F197" s="7"/>
    </row>
    <row r="198" spans="1:6">
      <c r="A198" s="7"/>
      <c r="B198" s="7"/>
      <c r="C198" s="7"/>
      <c r="D198" s="7">
        <v>10.5</v>
      </c>
      <c r="E198" s="7" t="s">
        <v>225</v>
      </c>
      <c r="F198" s="7"/>
    </row>
    <row r="199" ht="27" spans="1:6">
      <c r="A199" s="7"/>
      <c r="B199" s="7"/>
      <c r="C199" s="7"/>
      <c r="D199" s="7">
        <v>10.6</v>
      </c>
      <c r="E199" s="7" t="s">
        <v>226</v>
      </c>
      <c r="F199" s="7"/>
    </row>
    <row r="200" ht="27" spans="1:6">
      <c r="A200" s="7"/>
      <c r="B200" s="7"/>
      <c r="C200" s="7"/>
      <c r="D200" s="7">
        <v>10.7</v>
      </c>
      <c r="E200" s="7" t="s">
        <v>227</v>
      </c>
      <c r="F200" s="7"/>
    </row>
    <row r="201" spans="1:6">
      <c r="A201" s="7"/>
      <c r="B201" s="7"/>
      <c r="C201" s="7"/>
      <c r="D201" s="7">
        <v>10.8</v>
      </c>
      <c r="E201" s="7" t="s">
        <v>228</v>
      </c>
      <c r="F201" s="7"/>
    </row>
    <row r="202" ht="27" spans="1:6">
      <c r="A202" s="7"/>
      <c r="B202" s="7"/>
      <c r="C202" s="7"/>
      <c r="D202" s="7">
        <v>10.9</v>
      </c>
      <c r="E202" s="7" t="s">
        <v>229</v>
      </c>
      <c r="F202" s="7"/>
    </row>
    <row r="203" spans="1:6">
      <c r="A203" s="7"/>
      <c r="B203" s="7"/>
      <c r="C203" s="7"/>
      <c r="D203" s="22" t="s">
        <v>230</v>
      </c>
      <c r="E203" s="7" t="s">
        <v>231</v>
      </c>
      <c r="F203" s="7"/>
    </row>
    <row r="204" spans="1:6">
      <c r="A204" s="7"/>
      <c r="B204" s="7"/>
      <c r="C204" s="7"/>
      <c r="D204" s="7">
        <v>10.11</v>
      </c>
      <c r="E204" s="7" t="s">
        <v>232</v>
      </c>
      <c r="F204" s="7"/>
    </row>
    <row r="205" spans="1:6">
      <c r="A205" s="7"/>
      <c r="B205" s="7"/>
      <c r="C205" s="7"/>
      <c r="D205" s="7">
        <v>10.12</v>
      </c>
      <c r="E205" s="7" t="s">
        <v>233</v>
      </c>
      <c r="F205" s="7"/>
    </row>
    <row r="206" spans="1:6">
      <c r="A206" s="7"/>
      <c r="B206" s="7"/>
      <c r="C206" s="7"/>
      <c r="D206" s="7">
        <v>10.13</v>
      </c>
      <c r="E206" s="7" t="s">
        <v>234</v>
      </c>
      <c r="F206" s="7"/>
    </row>
    <row r="207" spans="1:6">
      <c r="A207" s="7"/>
      <c r="B207" s="7"/>
      <c r="C207" s="7"/>
      <c r="D207" s="7">
        <v>10.14</v>
      </c>
      <c r="E207" s="7" t="s">
        <v>235</v>
      </c>
      <c r="F207" s="7"/>
    </row>
    <row r="208" spans="1:6">
      <c r="A208" s="7"/>
      <c r="B208" s="7"/>
      <c r="C208" s="7"/>
      <c r="D208" s="7">
        <v>10.15</v>
      </c>
      <c r="E208" s="7" t="s">
        <v>236</v>
      </c>
      <c r="F208" s="7"/>
    </row>
    <row r="209" ht="27" spans="1:6">
      <c r="A209" s="7"/>
      <c r="B209" s="7"/>
      <c r="C209" s="7"/>
      <c r="D209" s="7">
        <v>10.16</v>
      </c>
      <c r="E209" s="7" t="s">
        <v>237</v>
      </c>
      <c r="F209" s="7"/>
    </row>
    <row r="210" ht="27" spans="1:6">
      <c r="A210" s="7"/>
      <c r="B210" s="7"/>
      <c r="C210" s="7"/>
      <c r="D210" s="7">
        <v>10.17</v>
      </c>
      <c r="E210" s="7" t="s">
        <v>238</v>
      </c>
      <c r="F210" s="7"/>
    </row>
    <row r="211" spans="1:6">
      <c r="A211" s="7"/>
      <c r="B211" s="7"/>
      <c r="C211" s="7"/>
      <c r="D211" s="7">
        <v>10.18</v>
      </c>
      <c r="E211" s="7" t="s">
        <v>239</v>
      </c>
      <c r="F211" s="7"/>
    </row>
    <row r="212" spans="1:6">
      <c r="A212" s="7"/>
      <c r="B212" s="7"/>
      <c r="C212" s="7"/>
      <c r="D212" s="7">
        <v>10.19</v>
      </c>
      <c r="E212" s="7" t="s">
        <v>240</v>
      </c>
      <c r="F212" s="7"/>
    </row>
    <row r="213" spans="1:6">
      <c r="A213" s="7"/>
      <c r="B213" s="7"/>
      <c r="C213" s="7"/>
      <c r="D213" s="38">
        <v>10.2</v>
      </c>
      <c r="E213" s="7" t="s">
        <v>241</v>
      </c>
      <c r="F213" s="7"/>
    </row>
    <row r="214" spans="1:6">
      <c r="A214" s="7"/>
      <c r="B214" s="7"/>
      <c r="C214" s="7"/>
      <c r="D214" s="7">
        <v>10.21</v>
      </c>
      <c r="E214" s="7" t="s">
        <v>242</v>
      </c>
      <c r="F214" s="7"/>
    </row>
    <row r="215" spans="1:6">
      <c r="A215" s="7"/>
      <c r="B215" s="7"/>
      <c r="C215" s="7"/>
      <c r="D215" s="7">
        <v>10.22</v>
      </c>
      <c r="E215" s="7" t="s">
        <v>243</v>
      </c>
      <c r="F215" s="7"/>
    </row>
    <row r="216" spans="1:6">
      <c r="A216" s="7"/>
      <c r="B216" s="7"/>
      <c r="C216" s="7"/>
      <c r="D216" s="7">
        <v>10.23</v>
      </c>
      <c r="E216" s="7" t="s">
        <v>244</v>
      </c>
      <c r="F216" s="7"/>
    </row>
    <row r="217" spans="1:6">
      <c r="A217" s="7"/>
      <c r="B217" s="7"/>
      <c r="C217" s="7"/>
      <c r="D217" s="7">
        <v>10.24</v>
      </c>
      <c r="E217" s="7" t="s">
        <v>245</v>
      </c>
      <c r="F217" s="7"/>
    </row>
    <row r="218" spans="1:6">
      <c r="A218" s="7"/>
      <c r="B218" s="7"/>
      <c r="C218" s="7"/>
      <c r="D218" s="7">
        <v>10.25</v>
      </c>
      <c r="E218" s="7" t="s">
        <v>246</v>
      </c>
      <c r="F218" s="7"/>
    </row>
    <row r="219" spans="1:6">
      <c r="A219" s="7"/>
      <c r="B219" s="7"/>
      <c r="C219" s="7"/>
      <c r="D219" s="7">
        <v>10.26</v>
      </c>
      <c r="E219" s="7" t="s">
        <v>247</v>
      </c>
      <c r="F219" s="7"/>
    </row>
    <row r="220" spans="1:6">
      <c r="A220" s="7"/>
      <c r="B220" s="7"/>
      <c r="C220" s="7"/>
      <c r="D220" s="7">
        <v>10.27</v>
      </c>
      <c r="E220" s="7" t="s">
        <v>248</v>
      </c>
      <c r="F220" s="7"/>
    </row>
    <row r="221" spans="1:6">
      <c r="A221" s="7"/>
      <c r="B221" s="7"/>
      <c r="C221" s="7"/>
      <c r="D221" s="7">
        <v>10.28</v>
      </c>
      <c r="E221" s="7" t="s">
        <v>249</v>
      </c>
      <c r="F221" s="7"/>
    </row>
    <row r="222" ht="27" spans="1:6">
      <c r="A222" s="7"/>
      <c r="B222" s="7"/>
      <c r="C222" s="7"/>
      <c r="D222" s="7">
        <v>10.29</v>
      </c>
      <c r="E222" s="7" t="s">
        <v>250</v>
      </c>
      <c r="F222" s="7"/>
    </row>
    <row r="223" spans="1:6">
      <c r="A223" s="7"/>
      <c r="B223" s="7"/>
      <c r="C223" s="7"/>
      <c r="D223" s="38">
        <v>10.3</v>
      </c>
      <c r="E223" s="7" t="s">
        <v>251</v>
      </c>
      <c r="F223" s="7"/>
    </row>
    <row r="224" ht="27" spans="1:6">
      <c r="A224" s="7"/>
      <c r="B224" s="7"/>
      <c r="C224" s="7"/>
      <c r="D224" s="7">
        <v>10.31</v>
      </c>
      <c r="E224" s="7" t="s">
        <v>252</v>
      </c>
      <c r="F224" s="7"/>
    </row>
    <row r="225" spans="1:6">
      <c r="A225" s="7"/>
      <c r="B225" s="7"/>
      <c r="C225" s="7"/>
      <c r="D225" s="7">
        <v>10.32</v>
      </c>
      <c r="E225" s="7" t="s">
        <v>253</v>
      </c>
      <c r="F225" s="7"/>
    </row>
    <row r="226" spans="1:6">
      <c r="A226" s="7"/>
      <c r="B226" s="7"/>
      <c r="C226" s="7"/>
      <c r="D226" s="7">
        <v>10.33</v>
      </c>
      <c r="E226" s="7" t="s">
        <v>254</v>
      </c>
      <c r="F226" s="7"/>
    </row>
    <row r="227" ht="27" spans="1:6">
      <c r="A227" s="7"/>
      <c r="B227" s="7"/>
      <c r="C227" s="7"/>
      <c r="D227" s="7">
        <v>10.34</v>
      </c>
      <c r="E227" s="7" t="s">
        <v>255</v>
      </c>
      <c r="F227" s="7"/>
    </row>
    <row r="228" spans="1:6">
      <c r="A228" s="7">
        <v>9</v>
      </c>
      <c r="B228" s="7" t="s">
        <v>256</v>
      </c>
      <c r="C228" s="7" t="s">
        <v>257</v>
      </c>
      <c r="D228" s="7">
        <v>11.1</v>
      </c>
      <c r="E228" s="7" t="s">
        <v>149</v>
      </c>
      <c r="F228" s="7" t="s">
        <v>258</v>
      </c>
    </row>
    <row r="229" ht="27" spans="1:6">
      <c r="A229" s="7"/>
      <c r="B229" s="7"/>
      <c r="C229" s="7"/>
      <c r="D229" s="7">
        <v>11.2</v>
      </c>
      <c r="E229" s="7" t="s">
        <v>151</v>
      </c>
      <c r="F229" s="7"/>
    </row>
    <row r="230" spans="1:6">
      <c r="A230" s="7"/>
      <c r="B230" s="7"/>
      <c r="C230" s="7"/>
      <c r="D230" s="7">
        <v>11.3</v>
      </c>
      <c r="E230" s="7" t="s">
        <v>152</v>
      </c>
      <c r="F230" s="7"/>
    </row>
    <row r="231" spans="1:6">
      <c r="A231" s="7"/>
      <c r="B231" s="7"/>
      <c r="C231" s="7"/>
      <c r="D231" s="7">
        <v>11.4</v>
      </c>
      <c r="E231" s="7" t="s">
        <v>153</v>
      </c>
      <c r="F231" s="7"/>
    </row>
    <row r="232" spans="1:6">
      <c r="A232" s="7"/>
      <c r="B232" s="7"/>
      <c r="C232" s="7"/>
      <c r="D232" s="7">
        <v>11.5</v>
      </c>
      <c r="E232" s="7" t="s">
        <v>154</v>
      </c>
      <c r="F232" s="7"/>
    </row>
    <row r="233" spans="1:6">
      <c r="A233" s="7"/>
      <c r="B233" s="7"/>
      <c r="C233" s="7"/>
      <c r="D233" s="7">
        <v>11.6</v>
      </c>
      <c r="E233" s="7" t="s">
        <v>155</v>
      </c>
      <c r="F233" s="7"/>
    </row>
    <row r="234" spans="1:6">
      <c r="A234" s="7"/>
      <c r="B234" s="7"/>
      <c r="C234" s="7"/>
      <c r="D234" s="7">
        <v>11.7</v>
      </c>
      <c r="E234" s="7" t="s">
        <v>156</v>
      </c>
      <c r="F234" s="7"/>
    </row>
    <row r="235" spans="1:6">
      <c r="A235" s="7"/>
      <c r="B235" s="7"/>
      <c r="C235" s="7"/>
      <c r="D235" s="7">
        <v>11.8</v>
      </c>
      <c r="E235" s="7" t="s">
        <v>157</v>
      </c>
      <c r="F235" s="7"/>
    </row>
    <row r="236" spans="1:6">
      <c r="A236" s="7"/>
      <c r="B236" s="7"/>
      <c r="C236" s="7"/>
      <c r="D236" s="7">
        <v>11.9</v>
      </c>
      <c r="E236" s="7" t="s">
        <v>158</v>
      </c>
      <c r="F236" s="7"/>
    </row>
    <row r="237" spans="1:6">
      <c r="A237" s="7"/>
      <c r="B237" s="7"/>
      <c r="C237" s="7"/>
      <c r="D237" s="22" t="s">
        <v>259</v>
      </c>
      <c r="E237" s="7" t="s">
        <v>160</v>
      </c>
      <c r="F237" s="7"/>
    </row>
    <row r="238" spans="1:6">
      <c r="A238" s="7"/>
      <c r="B238" s="7"/>
      <c r="C238" s="7"/>
      <c r="D238" s="7">
        <v>11.11</v>
      </c>
      <c r="E238" s="7" t="s">
        <v>161</v>
      </c>
      <c r="F238" s="7"/>
    </row>
    <row r="239" spans="1:6">
      <c r="A239" s="7"/>
      <c r="B239" s="7"/>
      <c r="C239" s="7"/>
      <c r="D239" s="7">
        <v>11.12</v>
      </c>
      <c r="E239" s="7" t="s">
        <v>162</v>
      </c>
      <c r="F239" s="7"/>
    </row>
    <row r="240" ht="40.5" spans="1:6">
      <c r="A240" s="7"/>
      <c r="B240" s="7"/>
      <c r="C240" s="7"/>
      <c r="D240" s="7">
        <v>11.13</v>
      </c>
      <c r="E240" s="7" t="s">
        <v>163</v>
      </c>
      <c r="F240" s="7"/>
    </row>
    <row r="241" spans="1:6">
      <c r="A241" s="7"/>
      <c r="B241" s="7"/>
      <c r="C241" s="7"/>
      <c r="D241" s="7">
        <v>11.14</v>
      </c>
      <c r="E241" s="7" t="s">
        <v>164</v>
      </c>
      <c r="F241" s="7"/>
    </row>
    <row r="242" spans="1:6">
      <c r="A242" s="7"/>
      <c r="B242" s="7"/>
      <c r="C242" s="7"/>
      <c r="D242" s="7">
        <v>11.15</v>
      </c>
      <c r="E242" s="7" t="s">
        <v>165</v>
      </c>
      <c r="F242" s="7"/>
    </row>
    <row r="243" spans="1:6">
      <c r="A243" s="7"/>
      <c r="B243" s="7"/>
      <c r="C243" s="7"/>
      <c r="D243" s="7">
        <v>11.16</v>
      </c>
      <c r="E243" s="7" t="s">
        <v>166</v>
      </c>
      <c r="F243" s="7"/>
    </row>
    <row r="244" spans="1:6">
      <c r="A244" s="7"/>
      <c r="B244" s="7"/>
      <c r="C244" s="7"/>
      <c r="D244" s="7">
        <v>11.17</v>
      </c>
      <c r="E244" s="7" t="s">
        <v>167</v>
      </c>
      <c r="F244" s="7"/>
    </row>
    <row r="245" spans="1:6">
      <c r="A245" s="7"/>
      <c r="B245" s="7"/>
      <c r="C245" s="7"/>
      <c r="D245" s="7">
        <v>11.18</v>
      </c>
      <c r="E245" s="7" t="s">
        <v>168</v>
      </c>
      <c r="F245" s="7"/>
    </row>
    <row r="246" spans="1:6">
      <c r="A246" s="7"/>
      <c r="B246" s="7"/>
      <c r="C246" s="7"/>
      <c r="D246" s="7">
        <v>11.19</v>
      </c>
      <c r="E246" s="7" t="s">
        <v>169</v>
      </c>
      <c r="F246" s="7"/>
    </row>
    <row r="247" spans="1:6">
      <c r="A247" s="7"/>
      <c r="B247" s="7"/>
      <c r="C247" s="7"/>
      <c r="D247" s="38">
        <v>11.2</v>
      </c>
      <c r="E247" s="7" t="s">
        <v>170</v>
      </c>
      <c r="F247" s="7"/>
    </row>
    <row r="248" ht="27" spans="1:6">
      <c r="A248" s="7"/>
      <c r="B248" s="7"/>
      <c r="C248" s="7"/>
      <c r="D248" s="7">
        <v>11.21</v>
      </c>
      <c r="E248" s="7" t="s">
        <v>171</v>
      </c>
      <c r="F248" s="7"/>
    </row>
    <row r="249" spans="1:6">
      <c r="A249" s="7"/>
      <c r="B249" s="7"/>
      <c r="C249" s="7"/>
      <c r="D249" s="7">
        <v>11.22</v>
      </c>
      <c r="E249" s="7" t="s">
        <v>172</v>
      </c>
      <c r="F249" s="7"/>
    </row>
    <row r="250" spans="1:6">
      <c r="A250" s="7"/>
      <c r="B250" s="7"/>
      <c r="C250" s="7"/>
      <c r="D250" s="7">
        <v>11.23</v>
      </c>
      <c r="E250" s="7" t="s">
        <v>173</v>
      </c>
      <c r="F250" s="7"/>
    </row>
    <row r="251" spans="1:6">
      <c r="A251" s="7"/>
      <c r="B251" s="7"/>
      <c r="C251" s="7"/>
      <c r="D251" s="7">
        <v>11.24</v>
      </c>
      <c r="E251" s="7" t="s">
        <v>174</v>
      </c>
      <c r="F251" s="7"/>
    </row>
    <row r="252" spans="1:6">
      <c r="A252" s="7"/>
      <c r="B252" s="7"/>
      <c r="C252" s="7"/>
      <c r="D252" s="7">
        <v>11.25</v>
      </c>
      <c r="E252" s="7" t="s">
        <v>175</v>
      </c>
      <c r="F252" s="7"/>
    </row>
    <row r="253" ht="27" spans="1:6">
      <c r="A253" s="7"/>
      <c r="B253" s="7"/>
      <c r="C253" s="7"/>
      <c r="D253" s="7">
        <v>11.26</v>
      </c>
      <c r="E253" s="7" t="s">
        <v>176</v>
      </c>
      <c r="F253" s="7"/>
    </row>
    <row r="254" ht="27" spans="1:6">
      <c r="A254" s="7"/>
      <c r="B254" s="7"/>
      <c r="C254" s="7"/>
      <c r="D254" s="7">
        <v>11.27</v>
      </c>
      <c r="E254" s="7" t="s">
        <v>177</v>
      </c>
      <c r="F254" s="7"/>
    </row>
    <row r="255" ht="27" spans="1:6">
      <c r="A255" s="7"/>
      <c r="B255" s="7"/>
      <c r="C255" s="7"/>
      <c r="D255" s="7">
        <v>11.28</v>
      </c>
      <c r="E255" s="7" t="s">
        <v>178</v>
      </c>
      <c r="F255" s="7"/>
    </row>
    <row r="256" spans="1:6">
      <c r="A256" s="7"/>
      <c r="B256" s="7"/>
      <c r="C256" s="7"/>
      <c r="D256" s="7">
        <v>11.29</v>
      </c>
      <c r="E256" s="7" t="s">
        <v>179</v>
      </c>
      <c r="F256" s="7"/>
    </row>
    <row r="257" spans="1:6">
      <c r="A257" s="7"/>
      <c r="B257" s="7"/>
      <c r="C257" s="7"/>
      <c r="D257" s="38">
        <v>11.3</v>
      </c>
      <c r="E257" s="7" t="s">
        <v>180</v>
      </c>
      <c r="F257" s="7"/>
    </row>
    <row r="258" spans="1:6">
      <c r="A258" s="7"/>
      <c r="B258" s="7"/>
      <c r="C258" s="7"/>
      <c r="D258" s="7">
        <v>11.31</v>
      </c>
      <c r="E258" s="7" t="s">
        <v>181</v>
      </c>
      <c r="F258" s="7"/>
    </row>
    <row r="259" spans="1:6">
      <c r="A259" s="7"/>
      <c r="B259" s="7"/>
      <c r="C259" s="7"/>
      <c r="D259" s="7">
        <v>11.32</v>
      </c>
      <c r="E259" s="7" t="s">
        <v>182</v>
      </c>
      <c r="F259" s="7"/>
    </row>
    <row r="260" ht="27" spans="1:6">
      <c r="A260" s="7"/>
      <c r="B260" s="7"/>
      <c r="C260" s="7"/>
      <c r="D260" s="7">
        <v>11.33</v>
      </c>
      <c r="E260" s="7" t="s">
        <v>183</v>
      </c>
      <c r="F260" s="7"/>
    </row>
    <row r="261" spans="1:6">
      <c r="A261" s="7"/>
      <c r="B261" s="7"/>
      <c r="C261" s="7"/>
      <c r="D261" s="7">
        <v>11.34</v>
      </c>
      <c r="E261" s="7" t="s">
        <v>184</v>
      </c>
      <c r="F261" s="7"/>
    </row>
    <row r="262" spans="1:6">
      <c r="A262" s="7"/>
      <c r="B262" s="7"/>
      <c r="C262" s="7"/>
      <c r="D262" s="7">
        <v>11.35</v>
      </c>
      <c r="E262" s="7" t="s">
        <v>185</v>
      </c>
      <c r="F262" s="7"/>
    </row>
  </sheetData>
  <sheetProtection formatCells="0" formatColumns="0" formatRows="0" insertRows="0" insertColumns="0" insertHyperlinks="0" deleteColumns="0" deleteRows="0" sort="0" autoFilter="0" pivotTables="0"/>
  <mergeCells count="40">
    <mergeCell ref="A2:A28"/>
    <mergeCell ref="A29:A48"/>
    <mergeCell ref="A49:A69"/>
    <mergeCell ref="A70:A128"/>
    <mergeCell ref="A129:A164"/>
    <mergeCell ref="A165:A173"/>
    <mergeCell ref="A174:A193"/>
    <mergeCell ref="A194:A227"/>
    <mergeCell ref="A228:A262"/>
    <mergeCell ref="B2:B28"/>
    <mergeCell ref="B29:B48"/>
    <mergeCell ref="B49:B69"/>
    <mergeCell ref="B70:B128"/>
    <mergeCell ref="B129:B164"/>
    <mergeCell ref="B165:B173"/>
    <mergeCell ref="B174:B193"/>
    <mergeCell ref="B194:B227"/>
    <mergeCell ref="B228:B262"/>
    <mergeCell ref="C2:C28"/>
    <mergeCell ref="C29:C48"/>
    <mergeCell ref="C49:C69"/>
    <mergeCell ref="C70:C96"/>
    <mergeCell ref="C97:C116"/>
    <mergeCell ref="C117:C128"/>
    <mergeCell ref="C129:C164"/>
    <mergeCell ref="C165:C173"/>
    <mergeCell ref="C174:C193"/>
    <mergeCell ref="C194:C227"/>
    <mergeCell ref="C228:C262"/>
    <mergeCell ref="F2:F28"/>
    <mergeCell ref="F29:F48"/>
    <mergeCell ref="F49:F69"/>
    <mergeCell ref="F70:F96"/>
    <mergeCell ref="F97:F116"/>
    <mergeCell ref="F117:F128"/>
    <mergeCell ref="F129:F164"/>
    <mergeCell ref="F165:F173"/>
    <mergeCell ref="F174:F193"/>
    <mergeCell ref="F194:F227"/>
    <mergeCell ref="F228:F26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zoomScale="70" zoomScaleNormal="70" workbookViewId="0">
      <selection activeCell="E44" sqref="E44"/>
    </sheetView>
  </sheetViews>
  <sheetFormatPr defaultColWidth="8.8" defaultRowHeight="13.5" outlineLevelCol="5"/>
  <cols>
    <col min="2" max="2" width="22.8" customWidth="1"/>
    <col min="3" max="3" width="13.6" customWidth="1"/>
    <col min="4" max="4" width="7.6" style="1" customWidth="1"/>
    <col min="5" max="5" width="71.6333333333333" style="2" customWidth="1"/>
    <col min="6" max="6" width="17.8" customWidth="1"/>
  </cols>
  <sheetData>
    <row r="1" spans="1:6">
      <c r="A1" s="3" t="s">
        <v>0</v>
      </c>
      <c r="B1" s="3" t="s">
        <v>1</v>
      </c>
      <c r="C1" s="3" t="s">
        <v>2</v>
      </c>
      <c r="D1" s="3" t="s">
        <v>3</v>
      </c>
      <c r="E1" s="4" t="s">
        <v>4</v>
      </c>
      <c r="F1" s="3" t="s">
        <v>5</v>
      </c>
    </row>
    <row r="2" spans="1:6">
      <c r="A2" s="5">
        <v>1</v>
      </c>
      <c r="B2" s="5" t="s">
        <v>1345</v>
      </c>
      <c r="C2" s="5">
        <v>1</v>
      </c>
      <c r="D2" s="5">
        <v>1.1</v>
      </c>
      <c r="E2" s="6" t="s">
        <v>1346</v>
      </c>
      <c r="F2" s="7" t="s">
        <v>1347</v>
      </c>
    </row>
    <row r="3" spans="1:6">
      <c r="A3" s="5"/>
      <c r="B3" s="5"/>
      <c r="C3" s="5"/>
      <c r="D3" s="5">
        <v>1.2</v>
      </c>
      <c r="E3" s="6" t="s">
        <v>1348</v>
      </c>
      <c r="F3" s="7"/>
    </row>
    <row r="4" spans="1:6">
      <c r="A4" s="5"/>
      <c r="B4" s="5"/>
      <c r="C4" s="5"/>
      <c r="D4" s="5">
        <v>1.3</v>
      </c>
      <c r="E4" s="6" t="s">
        <v>1349</v>
      </c>
      <c r="F4" s="7"/>
    </row>
    <row r="5" ht="27" spans="1:6">
      <c r="A5" s="5"/>
      <c r="B5" s="5"/>
      <c r="C5" s="5"/>
      <c r="D5" s="5">
        <v>1.4</v>
      </c>
      <c r="E5" s="6" t="s">
        <v>1350</v>
      </c>
      <c r="F5" s="7"/>
    </row>
    <row r="6" spans="1:6">
      <c r="A6" s="5"/>
      <c r="B6" s="5"/>
      <c r="C6" s="5"/>
      <c r="D6" s="5">
        <v>1.5</v>
      </c>
      <c r="E6" s="6" t="s">
        <v>1351</v>
      </c>
      <c r="F6" s="7"/>
    </row>
    <row r="7" ht="27" spans="1:6">
      <c r="A7" s="5"/>
      <c r="B7" s="5"/>
      <c r="C7" s="5"/>
      <c r="D7" s="5">
        <v>1.6</v>
      </c>
      <c r="E7" s="6" t="s">
        <v>1352</v>
      </c>
      <c r="F7" s="7"/>
    </row>
    <row r="8" ht="27" spans="1:6">
      <c r="A8" s="5"/>
      <c r="B8" s="5"/>
      <c r="C8" s="5"/>
      <c r="D8" s="5">
        <v>1.7</v>
      </c>
      <c r="E8" s="6" t="s">
        <v>1353</v>
      </c>
      <c r="F8" s="7"/>
    </row>
    <row r="9" ht="54" spans="1:6">
      <c r="A9" s="5"/>
      <c r="B9" s="5"/>
      <c r="C9" s="5"/>
      <c r="D9" s="5">
        <v>1.8</v>
      </c>
      <c r="E9" s="6" t="s">
        <v>1354</v>
      </c>
      <c r="F9" s="7"/>
    </row>
    <row r="10" spans="1:6">
      <c r="A10" s="5">
        <v>2</v>
      </c>
      <c r="B10" s="5" t="s">
        <v>337</v>
      </c>
      <c r="C10" s="5">
        <v>15</v>
      </c>
      <c r="D10" s="5">
        <v>2.1</v>
      </c>
      <c r="E10" s="6" t="s">
        <v>1355</v>
      </c>
      <c r="F10" s="7" t="s">
        <v>1347</v>
      </c>
    </row>
    <row r="11" spans="1:6">
      <c r="A11" s="5"/>
      <c r="B11" s="5"/>
      <c r="C11" s="5"/>
      <c r="D11" s="5">
        <v>2.2</v>
      </c>
      <c r="E11" s="6" t="s">
        <v>1356</v>
      </c>
      <c r="F11" s="7"/>
    </row>
    <row r="12" ht="27" spans="1:6">
      <c r="A12" s="5"/>
      <c r="B12" s="5"/>
      <c r="C12" s="5"/>
      <c r="D12" s="5">
        <v>2.3</v>
      </c>
      <c r="E12" s="6" t="s">
        <v>1357</v>
      </c>
      <c r="F12" s="7"/>
    </row>
    <row r="13" spans="1:6">
      <c r="A13" s="5"/>
      <c r="B13" s="5"/>
      <c r="C13" s="5"/>
      <c r="D13" s="5">
        <v>2.4</v>
      </c>
      <c r="E13" s="6" t="s">
        <v>1358</v>
      </c>
      <c r="F13" s="7"/>
    </row>
    <row r="14" ht="40.5" spans="1:6">
      <c r="A14" s="5"/>
      <c r="B14" s="5"/>
      <c r="C14" s="5"/>
      <c r="D14" s="5">
        <v>2.5</v>
      </c>
      <c r="E14" s="6" t="s">
        <v>1359</v>
      </c>
      <c r="F14" s="7"/>
    </row>
    <row r="15" spans="1:6">
      <c r="A15" s="5"/>
      <c r="B15" s="5"/>
      <c r="C15" s="5"/>
      <c r="D15" s="5">
        <v>2.6</v>
      </c>
      <c r="E15" s="6" t="s">
        <v>1360</v>
      </c>
      <c r="F15" s="7"/>
    </row>
    <row r="16" ht="40.5" spans="1:6">
      <c r="A16" s="5">
        <v>3</v>
      </c>
      <c r="B16" s="5" t="s">
        <v>1361</v>
      </c>
      <c r="C16" s="5">
        <v>1</v>
      </c>
      <c r="D16" s="5">
        <v>3.1</v>
      </c>
      <c r="E16" s="6" t="s">
        <v>1362</v>
      </c>
      <c r="F16" s="7" t="s">
        <v>1347</v>
      </c>
    </row>
    <row r="17" ht="27" spans="1:6">
      <c r="A17" s="5"/>
      <c r="B17" s="5"/>
      <c r="C17" s="5"/>
      <c r="D17" s="5">
        <v>3.2</v>
      </c>
      <c r="E17" s="6" t="s">
        <v>1363</v>
      </c>
      <c r="F17" s="7"/>
    </row>
    <row r="18" ht="27" spans="1:6">
      <c r="A18" s="5"/>
      <c r="B18" s="5"/>
      <c r="C18" s="5"/>
      <c r="D18" s="5">
        <v>3.3</v>
      </c>
      <c r="E18" s="6" t="s">
        <v>1364</v>
      </c>
      <c r="F18" s="7"/>
    </row>
    <row r="19" spans="1:6">
      <c r="A19" s="5"/>
      <c r="B19" s="5"/>
      <c r="C19" s="5"/>
      <c r="D19" s="5">
        <v>3.4</v>
      </c>
      <c r="E19" s="6" t="s">
        <v>1365</v>
      </c>
      <c r="F19" s="7"/>
    </row>
    <row r="20" ht="40.5" spans="1:6">
      <c r="A20" s="5"/>
      <c r="B20" s="5"/>
      <c r="C20" s="5"/>
      <c r="D20" s="5">
        <v>3.5</v>
      </c>
      <c r="E20" s="6" t="s">
        <v>1366</v>
      </c>
      <c r="F20" s="7"/>
    </row>
    <row r="21" ht="40.5" spans="1:6">
      <c r="A21" s="5"/>
      <c r="B21" s="5"/>
      <c r="C21" s="5"/>
      <c r="D21" s="5">
        <v>3.6</v>
      </c>
      <c r="E21" s="6" t="s">
        <v>1367</v>
      </c>
      <c r="F21" s="7"/>
    </row>
    <row r="22" spans="1:6">
      <c r="A22" s="5">
        <v>4</v>
      </c>
      <c r="B22" s="5" t="s">
        <v>357</v>
      </c>
      <c r="C22" s="5">
        <v>1</v>
      </c>
      <c r="D22" s="5">
        <v>4.1</v>
      </c>
      <c r="E22" s="6" t="s">
        <v>1368</v>
      </c>
      <c r="F22" s="7" t="s">
        <v>1347</v>
      </c>
    </row>
    <row r="23" spans="1:6">
      <c r="A23" s="5"/>
      <c r="B23" s="5"/>
      <c r="C23" s="5"/>
      <c r="D23" s="5">
        <v>4.2</v>
      </c>
      <c r="E23" s="6" t="s">
        <v>1369</v>
      </c>
      <c r="F23" s="7"/>
    </row>
    <row r="24" spans="1:6">
      <c r="A24" s="5"/>
      <c r="B24" s="5"/>
      <c r="C24" s="5"/>
      <c r="D24" s="5">
        <v>4.3</v>
      </c>
      <c r="E24" s="6" t="s">
        <v>1370</v>
      </c>
      <c r="F24" s="7"/>
    </row>
    <row r="25" spans="1:6">
      <c r="A25" s="5"/>
      <c r="B25" s="5"/>
      <c r="C25" s="5"/>
      <c r="D25" s="5">
        <v>4.4</v>
      </c>
      <c r="E25" s="6" t="s">
        <v>1371</v>
      </c>
      <c r="F25" s="7"/>
    </row>
    <row r="26" spans="1:6">
      <c r="A26" s="5"/>
      <c r="B26" s="5"/>
      <c r="C26" s="5"/>
      <c r="D26" s="5">
        <v>4.5</v>
      </c>
      <c r="E26" s="6" t="s">
        <v>1372</v>
      </c>
      <c r="F26" s="7"/>
    </row>
    <row r="27" spans="1:6">
      <c r="A27" s="5"/>
      <c r="B27" s="5"/>
      <c r="C27" s="5"/>
      <c r="D27" s="5">
        <v>4.6</v>
      </c>
      <c r="E27" s="6" t="s">
        <v>1373</v>
      </c>
      <c r="F27" s="7"/>
    </row>
    <row r="28" spans="1:6">
      <c r="A28" s="5">
        <v>5</v>
      </c>
      <c r="B28" s="5" t="s">
        <v>991</v>
      </c>
      <c r="C28" s="5">
        <v>1</v>
      </c>
      <c r="D28" s="5">
        <v>5.1</v>
      </c>
      <c r="E28" s="6" t="s">
        <v>1374</v>
      </c>
      <c r="F28" s="7" t="s">
        <v>1347</v>
      </c>
    </row>
    <row r="29" spans="1:6">
      <c r="A29" s="5"/>
      <c r="B29" s="5"/>
      <c r="C29" s="5"/>
      <c r="D29" s="5">
        <v>5.2</v>
      </c>
      <c r="E29" s="6" t="s">
        <v>1375</v>
      </c>
      <c r="F29" s="7"/>
    </row>
    <row r="30" spans="1:6">
      <c r="A30" s="5"/>
      <c r="B30" s="5"/>
      <c r="C30" s="5"/>
      <c r="D30" s="5">
        <v>5.3</v>
      </c>
      <c r="E30" s="6" t="s">
        <v>1376</v>
      </c>
      <c r="F30" s="7"/>
    </row>
    <row r="31" spans="1:6">
      <c r="A31" s="5"/>
      <c r="B31" s="5"/>
      <c r="C31" s="5"/>
      <c r="D31" s="5">
        <v>5.4</v>
      </c>
      <c r="E31" s="6" t="s">
        <v>1377</v>
      </c>
      <c r="F31" s="7"/>
    </row>
    <row r="32" spans="1:6">
      <c r="A32" s="5"/>
      <c r="B32" s="5"/>
      <c r="C32" s="5"/>
      <c r="D32" s="5">
        <v>5.5</v>
      </c>
      <c r="E32" s="6" t="s">
        <v>1378</v>
      </c>
      <c r="F32" s="7"/>
    </row>
    <row r="33" spans="1:6">
      <c r="A33" s="5"/>
      <c r="B33" s="5"/>
      <c r="C33" s="5"/>
      <c r="D33" s="5">
        <v>5.6</v>
      </c>
      <c r="E33" s="6" t="s">
        <v>1379</v>
      </c>
      <c r="F33" s="7"/>
    </row>
  </sheetData>
  <sheetProtection formatCells="0" formatColumns="0" formatRows="0" insertRows="0" insertColumns="0" insertHyperlinks="0" deleteColumns="0" deleteRows="0" sort="0" autoFilter="0" pivotTables="0"/>
  <mergeCells count="20">
    <mergeCell ref="A2:A9"/>
    <mergeCell ref="A10:A15"/>
    <mergeCell ref="A16:A21"/>
    <mergeCell ref="A22:A27"/>
    <mergeCell ref="A28:A33"/>
    <mergeCell ref="B2:B9"/>
    <mergeCell ref="B10:B15"/>
    <mergeCell ref="B16:B21"/>
    <mergeCell ref="B22:B27"/>
    <mergeCell ref="B28:B33"/>
    <mergeCell ref="C2:C9"/>
    <mergeCell ref="C10:C15"/>
    <mergeCell ref="C16:C21"/>
    <mergeCell ref="C22:C27"/>
    <mergeCell ref="C28:C33"/>
    <mergeCell ref="F2:F9"/>
    <mergeCell ref="F10:F15"/>
    <mergeCell ref="F16:F21"/>
    <mergeCell ref="F22:F27"/>
    <mergeCell ref="F28:F3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
  <sheetViews>
    <sheetView zoomScale="55" zoomScaleNormal="55" workbookViewId="0">
      <selection activeCell="C66" sqref="C66"/>
    </sheetView>
  </sheetViews>
  <sheetFormatPr defaultColWidth="8.8" defaultRowHeight="13.5" outlineLevelCol="5"/>
  <cols>
    <col min="1" max="1" width="8.8" style="36"/>
    <col min="2" max="2" width="13.3666666666667" style="36" customWidth="1"/>
    <col min="3" max="3" width="13.6" style="36" customWidth="1"/>
    <col min="4" max="4" width="7.6" style="36" customWidth="1"/>
    <col min="5" max="5" width="82.675" style="37" customWidth="1"/>
    <col min="6" max="6" width="21.6" style="36" customWidth="1"/>
    <col min="7" max="16384" width="8.8" style="36"/>
  </cols>
  <sheetData>
    <row r="1" ht="40.5" spans="1:6">
      <c r="A1" s="4" t="s">
        <v>0</v>
      </c>
      <c r="B1" s="4" t="s">
        <v>1</v>
      </c>
      <c r="C1" s="4" t="s">
        <v>2</v>
      </c>
      <c r="D1" s="4" t="s">
        <v>3</v>
      </c>
      <c r="E1" s="4" t="s">
        <v>4</v>
      </c>
      <c r="F1" s="4" t="s">
        <v>5</v>
      </c>
    </row>
    <row r="2" spans="1:6">
      <c r="A2" s="7">
        <v>1</v>
      </c>
      <c r="B2" s="7" t="s">
        <v>260</v>
      </c>
      <c r="C2" s="7">
        <v>1</v>
      </c>
      <c r="D2" s="7">
        <v>1.1</v>
      </c>
      <c r="E2" s="6" t="s">
        <v>261</v>
      </c>
      <c r="F2" s="7" t="s">
        <v>262</v>
      </c>
    </row>
    <row r="3" spans="1:6">
      <c r="A3" s="7"/>
      <c r="B3" s="7"/>
      <c r="C3" s="7"/>
      <c r="D3" s="7">
        <v>1.2</v>
      </c>
      <c r="E3" s="6" t="s">
        <v>263</v>
      </c>
      <c r="F3" s="7"/>
    </row>
    <row r="4" spans="1:6">
      <c r="A4" s="7"/>
      <c r="B4" s="7"/>
      <c r="C4" s="7"/>
      <c r="D4" s="7">
        <v>1.3</v>
      </c>
      <c r="E4" s="6" t="s">
        <v>264</v>
      </c>
      <c r="F4" s="7"/>
    </row>
    <row r="5" ht="40.5" spans="1:6">
      <c r="A5" s="7"/>
      <c r="B5" s="7"/>
      <c r="C5" s="7"/>
      <c r="D5" s="7">
        <v>1.4</v>
      </c>
      <c r="E5" s="6" t="s">
        <v>265</v>
      </c>
      <c r="F5" s="7"/>
    </row>
    <row r="6" spans="1:6">
      <c r="A6" s="7"/>
      <c r="B6" s="7"/>
      <c r="C6" s="7"/>
      <c r="D6" s="7">
        <v>1.5</v>
      </c>
      <c r="E6" s="6" t="s">
        <v>266</v>
      </c>
      <c r="F6" s="7"/>
    </row>
    <row r="7" ht="40.5" spans="1:6">
      <c r="A7" s="7"/>
      <c r="B7" s="7"/>
      <c r="C7" s="7"/>
      <c r="D7" s="7">
        <v>1.6</v>
      </c>
      <c r="E7" s="6" t="s">
        <v>267</v>
      </c>
      <c r="F7" s="7"/>
    </row>
    <row r="8" ht="40.5" spans="1:6">
      <c r="A8" s="7"/>
      <c r="B8" s="7"/>
      <c r="C8" s="7"/>
      <c r="D8" s="7">
        <v>1.7</v>
      </c>
      <c r="E8" s="6" t="s">
        <v>268</v>
      </c>
      <c r="F8" s="7"/>
    </row>
    <row r="9" spans="1:6">
      <c r="A9" s="7"/>
      <c r="B9" s="7"/>
      <c r="C9" s="7"/>
      <c r="D9" s="7">
        <v>1.8</v>
      </c>
      <c r="E9" s="6" t="s">
        <v>269</v>
      </c>
      <c r="F9" s="7"/>
    </row>
    <row r="10" ht="27" spans="1:6">
      <c r="A10" s="7"/>
      <c r="B10" s="7"/>
      <c r="C10" s="7"/>
      <c r="D10" s="7">
        <v>1.9</v>
      </c>
      <c r="E10" s="6" t="s">
        <v>270</v>
      </c>
      <c r="F10" s="7"/>
    </row>
    <row r="11" ht="27" spans="1:6">
      <c r="A11" s="7"/>
      <c r="B11" s="7"/>
      <c r="C11" s="7"/>
      <c r="D11" s="38">
        <v>1.1</v>
      </c>
      <c r="E11" s="6" t="s">
        <v>271</v>
      </c>
      <c r="F11" s="7"/>
    </row>
    <row r="12" ht="40.5" spans="1:6">
      <c r="A12" s="7"/>
      <c r="B12" s="7"/>
      <c r="C12" s="7"/>
      <c r="D12" s="7">
        <v>1.11</v>
      </c>
      <c r="E12" s="6" t="s">
        <v>272</v>
      </c>
      <c r="F12" s="7"/>
    </row>
    <row r="13" ht="27" spans="1:6">
      <c r="A13" s="7"/>
      <c r="B13" s="7"/>
      <c r="C13" s="7"/>
      <c r="D13" s="7">
        <v>1.12</v>
      </c>
      <c r="E13" s="6" t="s">
        <v>273</v>
      </c>
      <c r="F13" s="7"/>
    </row>
    <row r="14" ht="27" spans="1:6">
      <c r="A14" s="7"/>
      <c r="B14" s="7"/>
      <c r="C14" s="7"/>
      <c r="D14" s="7">
        <v>1.13</v>
      </c>
      <c r="E14" s="6" t="s">
        <v>274</v>
      </c>
      <c r="F14" s="7"/>
    </row>
    <row r="15" ht="40.5" spans="1:6">
      <c r="A15" s="7"/>
      <c r="B15" s="7"/>
      <c r="C15" s="7"/>
      <c r="D15" s="7">
        <v>1.14</v>
      </c>
      <c r="E15" s="6" t="s">
        <v>275</v>
      </c>
      <c r="F15" s="7"/>
    </row>
    <row r="16" spans="1:6">
      <c r="A16" s="7"/>
      <c r="B16" s="7"/>
      <c r="C16" s="7"/>
      <c r="D16" s="7">
        <v>1.15</v>
      </c>
      <c r="E16" s="6" t="s">
        <v>276</v>
      </c>
      <c r="F16" s="7"/>
    </row>
    <row r="17" spans="1:6">
      <c r="A17" s="7"/>
      <c r="B17" s="7"/>
      <c r="C17" s="7"/>
      <c r="D17" s="7">
        <v>1.16</v>
      </c>
      <c r="E17" s="6" t="s">
        <v>277</v>
      </c>
      <c r="F17" s="7"/>
    </row>
    <row r="18" spans="1:6">
      <c r="A18" s="7"/>
      <c r="B18" s="7"/>
      <c r="C18" s="7"/>
      <c r="D18" s="7">
        <v>1.17</v>
      </c>
      <c r="E18" s="6" t="s">
        <v>278</v>
      </c>
      <c r="F18" s="7"/>
    </row>
    <row r="19" spans="1:6">
      <c r="A19" s="7"/>
      <c r="B19" s="7"/>
      <c r="C19" s="7"/>
      <c r="D19" s="7">
        <v>1.18</v>
      </c>
      <c r="E19" s="6" t="s">
        <v>279</v>
      </c>
      <c r="F19" s="7"/>
    </row>
    <row r="20" spans="1:6">
      <c r="A20" s="7">
        <v>2</v>
      </c>
      <c r="B20" s="7" t="s">
        <v>280</v>
      </c>
      <c r="C20" s="7">
        <v>1</v>
      </c>
      <c r="D20" s="7">
        <v>2.1</v>
      </c>
      <c r="E20" s="6" t="s">
        <v>281</v>
      </c>
      <c r="F20" s="7" t="s">
        <v>262</v>
      </c>
    </row>
    <row r="21" spans="1:6">
      <c r="A21" s="7"/>
      <c r="B21" s="7"/>
      <c r="C21" s="7"/>
      <c r="D21" s="7">
        <v>2.2</v>
      </c>
      <c r="E21" s="16" t="s">
        <v>282</v>
      </c>
      <c r="F21" s="7"/>
    </row>
    <row r="22" ht="27" spans="1:6">
      <c r="A22" s="7"/>
      <c r="B22" s="7"/>
      <c r="C22" s="7"/>
      <c r="D22" s="7">
        <v>2.3</v>
      </c>
      <c r="E22" s="16" t="s">
        <v>283</v>
      </c>
      <c r="F22" s="7"/>
    </row>
    <row r="23" spans="1:6">
      <c r="A23" s="7"/>
      <c r="B23" s="7"/>
      <c r="C23" s="7"/>
      <c r="D23" s="7">
        <v>2.4</v>
      </c>
      <c r="E23" s="16" t="s">
        <v>284</v>
      </c>
      <c r="F23" s="7"/>
    </row>
    <row r="24" spans="1:6">
      <c r="A24" s="7"/>
      <c r="B24" s="7"/>
      <c r="C24" s="7"/>
      <c r="D24" s="7">
        <v>2.5</v>
      </c>
      <c r="E24" s="16" t="s">
        <v>285</v>
      </c>
      <c r="F24" s="7"/>
    </row>
    <row r="25" spans="1:6">
      <c r="A25" s="7"/>
      <c r="B25" s="7"/>
      <c r="C25" s="7"/>
      <c r="D25" s="7">
        <v>2.6</v>
      </c>
      <c r="E25" s="16" t="s">
        <v>286</v>
      </c>
      <c r="F25" s="7"/>
    </row>
    <row r="26" spans="1:6">
      <c r="A26" s="7"/>
      <c r="B26" s="7"/>
      <c r="C26" s="7"/>
      <c r="D26" s="7">
        <v>2.7</v>
      </c>
      <c r="E26" s="16" t="s">
        <v>287</v>
      </c>
      <c r="F26" s="7"/>
    </row>
    <row r="27" spans="1:6">
      <c r="A27" s="7"/>
      <c r="B27" s="7"/>
      <c r="C27" s="7"/>
      <c r="D27" s="7">
        <v>2.8</v>
      </c>
      <c r="E27" s="16" t="s">
        <v>288</v>
      </c>
      <c r="F27" s="7"/>
    </row>
    <row r="28" spans="1:6">
      <c r="A28" s="7"/>
      <c r="B28" s="7"/>
      <c r="C28" s="7"/>
      <c r="D28" s="7">
        <v>2.9</v>
      </c>
      <c r="E28" s="16" t="s">
        <v>289</v>
      </c>
      <c r="F28" s="7"/>
    </row>
    <row r="29" spans="1:6">
      <c r="A29" s="7"/>
      <c r="B29" s="7"/>
      <c r="C29" s="7"/>
      <c r="D29" s="38">
        <v>2.1</v>
      </c>
      <c r="E29" s="16" t="s">
        <v>290</v>
      </c>
      <c r="F29" s="7"/>
    </row>
    <row r="30" spans="1:6">
      <c r="A30" s="7"/>
      <c r="B30" s="7"/>
      <c r="C30" s="7"/>
      <c r="D30" s="7">
        <v>2.11</v>
      </c>
      <c r="E30" s="16" t="s">
        <v>291</v>
      </c>
      <c r="F30" s="7"/>
    </row>
    <row r="31" spans="1:6">
      <c r="A31" s="7"/>
      <c r="B31" s="7"/>
      <c r="C31" s="7"/>
      <c r="D31" s="7">
        <v>2.12</v>
      </c>
      <c r="E31" s="16" t="s">
        <v>292</v>
      </c>
      <c r="F31" s="7"/>
    </row>
    <row r="32" spans="1:6">
      <c r="A32" s="7"/>
      <c r="B32" s="7"/>
      <c r="C32" s="7"/>
      <c r="D32" s="7">
        <v>2.13</v>
      </c>
      <c r="E32" s="16" t="s">
        <v>293</v>
      </c>
      <c r="F32" s="7"/>
    </row>
    <row r="33" spans="1:6">
      <c r="A33" s="7"/>
      <c r="B33" s="7"/>
      <c r="C33" s="7"/>
      <c r="D33" s="7">
        <v>2.14</v>
      </c>
      <c r="E33" s="16" t="s">
        <v>294</v>
      </c>
      <c r="F33" s="7"/>
    </row>
    <row r="34" spans="1:6">
      <c r="A34" s="7"/>
      <c r="B34" s="7"/>
      <c r="C34" s="7"/>
      <c r="D34" s="7">
        <v>2.15</v>
      </c>
      <c r="E34" s="16" t="s">
        <v>295</v>
      </c>
      <c r="F34" s="7"/>
    </row>
    <row r="35" spans="1:6">
      <c r="A35" s="7"/>
      <c r="B35" s="7"/>
      <c r="C35" s="7"/>
      <c r="D35" s="7">
        <v>2.16</v>
      </c>
      <c r="E35" s="16" t="s">
        <v>296</v>
      </c>
      <c r="F35" s="7"/>
    </row>
    <row r="36" spans="1:6">
      <c r="A36" s="7"/>
      <c r="B36" s="7"/>
      <c r="C36" s="7"/>
      <c r="D36" s="7">
        <v>2.17</v>
      </c>
      <c r="E36" s="16" t="s">
        <v>297</v>
      </c>
      <c r="F36" s="7"/>
    </row>
    <row r="37" spans="1:6">
      <c r="A37" s="7"/>
      <c r="B37" s="7"/>
      <c r="C37" s="7"/>
      <c r="D37" s="7">
        <v>2.18</v>
      </c>
      <c r="E37" s="16" t="s">
        <v>298</v>
      </c>
      <c r="F37" s="7"/>
    </row>
    <row r="38" spans="1:6">
      <c r="A38" s="7"/>
      <c r="B38" s="7"/>
      <c r="C38" s="7"/>
      <c r="D38" s="7">
        <v>2.19</v>
      </c>
      <c r="E38" s="16" t="s">
        <v>299</v>
      </c>
      <c r="F38" s="7"/>
    </row>
    <row r="39" spans="1:6">
      <c r="A39" s="7"/>
      <c r="B39" s="7"/>
      <c r="C39" s="7"/>
      <c r="D39" s="38">
        <v>2.2</v>
      </c>
      <c r="E39" s="16" t="s">
        <v>300</v>
      </c>
      <c r="F39" s="7"/>
    </row>
    <row r="40" spans="1:6">
      <c r="A40" s="7"/>
      <c r="B40" s="7"/>
      <c r="C40" s="7"/>
      <c r="D40" s="7">
        <v>2.21</v>
      </c>
      <c r="E40" s="16" t="s">
        <v>301</v>
      </c>
      <c r="F40" s="7"/>
    </row>
    <row r="41" spans="1:6">
      <c r="A41" s="7"/>
      <c r="B41" s="7"/>
      <c r="C41" s="7"/>
      <c r="D41" s="7">
        <v>2.22</v>
      </c>
      <c r="E41" s="16" t="s">
        <v>302</v>
      </c>
      <c r="F41" s="7"/>
    </row>
    <row r="42" spans="1:6">
      <c r="A42" s="7"/>
      <c r="B42" s="7"/>
      <c r="C42" s="7"/>
      <c r="D42" s="7">
        <v>2.23</v>
      </c>
      <c r="E42" s="16" t="s">
        <v>303</v>
      </c>
      <c r="F42" s="7"/>
    </row>
    <row r="43" spans="1:6">
      <c r="A43" s="7"/>
      <c r="B43" s="7"/>
      <c r="C43" s="7"/>
      <c r="D43" s="7">
        <v>2.24</v>
      </c>
      <c r="E43" s="16" t="s">
        <v>304</v>
      </c>
      <c r="F43" s="7"/>
    </row>
    <row r="44" spans="1:6">
      <c r="A44" s="7"/>
      <c r="B44" s="7"/>
      <c r="C44" s="7"/>
      <c r="D44" s="7">
        <v>2.24</v>
      </c>
      <c r="E44" s="16" t="s">
        <v>305</v>
      </c>
      <c r="F44" s="7"/>
    </row>
    <row r="45" spans="1:6">
      <c r="A45" s="7"/>
      <c r="B45" s="7"/>
      <c r="C45" s="7"/>
      <c r="D45" s="7">
        <v>2.26</v>
      </c>
      <c r="E45" s="16" t="s">
        <v>306</v>
      </c>
      <c r="F45" s="7"/>
    </row>
    <row r="46" ht="27" spans="1:6">
      <c r="A46" s="7"/>
      <c r="B46" s="7"/>
      <c r="C46" s="7"/>
      <c r="D46" s="7">
        <v>2.27</v>
      </c>
      <c r="E46" s="16" t="s">
        <v>307</v>
      </c>
      <c r="F46" s="7"/>
    </row>
    <row r="47" spans="1:6">
      <c r="A47" s="7"/>
      <c r="B47" s="7"/>
      <c r="C47" s="7"/>
      <c r="D47" s="7">
        <v>2.28</v>
      </c>
      <c r="E47" s="16" t="s">
        <v>308</v>
      </c>
      <c r="F47" s="7"/>
    </row>
    <row r="48" spans="1:6">
      <c r="A48" s="7"/>
      <c r="B48" s="7"/>
      <c r="C48" s="7"/>
      <c r="D48" s="7">
        <v>2.29</v>
      </c>
      <c r="E48" s="16" t="s">
        <v>309</v>
      </c>
      <c r="F48" s="7"/>
    </row>
    <row r="49" spans="1:6">
      <c r="A49" s="7"/>
      <c r="B49" s="7"/>
      <c r="C49" s="7"/>
      <c r="D49" s="38">
        <v>2.3</v>
      </c>
      <c r="E49" s="16" t="s">
        <v>310</v>
      </c>
      <c r="F49" s="7"/>
    </row>
    <row r="50" spans="1:6">
      <c r="A50" s="7"/>
      <c r="B50" s="7"/>
      <c r="C50" s="7"/>
      <c r="D50" s="7">
        <v>2.31</v>
      </c>
      <c r="E50" s="16" t="s">
        <v>311</v>
      </c>
      <c r="F50" s="7"/>
    </row>
    <row r="51" ht="409.5" spans="1:6">
      <c r="A51" s="7">
        <v>3</v>
      </c>
      <c r="B51" s="6" t="s">
        <v>312</v>
      </c>
      <c r="C51" s="7">
        <v>1</v>
      </c>
      <c r="D51" s="7">
        <v>3.1</v>
      </c>
      <c r="E51" s="16" t="s">
        <v>313</v>
      </c>
      <c r="F51" s="7" t="s">
        <v>262</v>
      </c>
    </row>
    <row r="52" ht="270" spans="1:6">
      <c r="A52" s="7"/>
      <c r="B52" s="6" t="s">
        <v>314</v>
      </c>
      <c r="C52" s="7">
        <v>1</v>
      </c>
      <c r="D52" s="7">
        <v>3.2</v>
      </c>
      <c r="E52" s="6" t="s">
        <v>315</v>
      </c>
      <c r="F52" s="7"/>
    </row>
    <row r="53" ht="310.5" spans="1:6">
      <c r="A53" s="7"/>
      <c r="B53" s="6" t="s">
        <v>316</v>
      </c>
      <c r="C53" s="7">
        <v>1</v>
      </c>
      <c r="D53" s="7">
        <v>3.3</v>
      </c>
      <c r="E53" s="6" t="s">
        <v>317</v>
      </c>
      <c r="F53" s="7"/>
    </row>
    <row r="54" ht="243" spans="1:6">
      <c r="A54" s="7"/>
      <c r="B54" s="6" t="s">
        <v>318</v>
      </c>
      <c r="C54" s="7">
        <v>5</v>
      </c>
      <c r="D54" s="7">
        <v>3.4</v>
      </c>
      <c r="E54" s="6" t="s">
        <v>319</v>
      </c>
      <c r="F54" s="7"/>
    </row>
    <row r="55" ht="189" spans="1:6">
      <c r="A55" s="7"/>
      <c r="B55" s="6" t="s">
        <v>320</v>
      </c>
      <c r="C55" s="7">
        <v>1</v>
      </c>
      <c r="D55" s="7">
        <v>3.5</v>
      </c>
      <c r="E55" s="6" t="s">
        <v>321</v>
      </c>
      <c r="F55" s="7"/>
    </row>
    <row r="56" ht="162" spans="1:6">
      <c r="A56" s="7"/>
      <c r="B56" s="6" t="s">
        <v>322</v>
      </c>
      <c r="C56" s="7">
        <v>1</v>
      </c>
      <c r="D56" s="7">
        <v>3.6</v>
      </c>
      <c r="E56" s="6" t="s">
        <v>323</v>
      </c>
      <c r="F56" s="7"/>
    </row>
    <row r="57" ht="297" spans="1:6">
      <c r="A57" s="7"/>
      <c r="B57" s="6" t="s">
        <v>324</v>
      </c>
      <c r="C57" s="7">
        <v>1</v>
      </c>
      <c r="D57" s="7">
        <v>3.7</v>
      </c>
      <c r="E57" s="6" t="s">
        <v>325</v>
      </c>
      <c r="F57" s="7"/>
    </row>
    <row r="58" ht="283.5" spans="1:6">
      <c r="A58" s="7"/>
      <c r="B58" s="6" t="s">
        <v>326</v>
      </c>
      <c r="C58" s="7">
        <v>1</v>
      </c>
      <c r="D58" s="7">
        <v>3.8</v>
      </c>
      <c r="E58" s="6" t="s">
        <v>327</v>
      </c>
      <c r="F58" s="7"/>
    </row>
    <row r="59" ht="202.5" spans="1:6">
      <c r="A59" s="7"/>
      <c r="B59" s="6" t="s">
        <v>328</v>
      </c>
      <c r="C59" s="7">
        <v>1</v>
      </c>
      <c r="D59" s="7">
        <v>3.9</v>
      </c>
      <c r="E59" s="6" t="s">
        <v>329</v>
      </c>
      <c r="F59" s="7"/>
    </row>
    <row r="60" ht="216" spans="1:6">
      <c r="A60" s="7"/>
      <c r="B60" s="6" t="s">
        <v>330</v>
      </c>
      <c r="C60" s="7">
        <v>1</v>
      </c>
      <c r="D60" s="38">
        <v>3.1</v>
      </c>
      <c r="E60" s="6" t="s">
        <v>331</v>
      </c>
      <c r="F60" s="7"/>
    </row>
    <row r="61" ht="189" spans="1:6">
      <c r="A61" s="7"/>
      <c r="B61" s="6" t="s">
        <v>332</v>
      </c>
      <c r="C61" s="7">
        <v>1</v>
      </c>
      <c r="D61" s="7">
        <v>3.11</v>
      </c>
      <c r="E61" s="6" t="s">
        <v>333</v>
      </c>
      <c r="F61" s="7"/>
    </row>
    <row r="62" ht="229.5" spans="1:6">
      <c r="A62" s="7"/>
      <c r="B62" s="6" t="s">
        <v>332</v>
      </c>
      <c r="C62" s="7">
        <v>1</v>
      </c>
      <c r="D62" s="7">
        <v>3.12</v>
      </c>
      <c r="E62" s="6" t="s">
        <v>334</v>
      </c>
      <c r="F62" s="7"/>
    </row>
    <row r="63" ht="283.5" spans="1:6">
      <c r="A63" s="7"/>
      <c r="B63" s="6" t="s">
        <v>335</v>
      </c>
      <c r="C63" s="7">
        <v>1</v>
      </c>
      <c r="D63" s="7">
        <v>3.13</v>
      </c>
      <c r="E63" s="6" t="s">
        <v>336</v>
      </c>
      <c r="F63" s="7"/>
    </row>
    <row r="64" ht="409.5" spans="1:6">
      <c r="A64" s="7">
        <v>4</v>
      </c>
      <c r="B64" s="7" t="s">
        <v>337</v>
      </c>
      <c r="C64" s="7">
        <v>2</v>
      </c>
      <c r="D64" s="7">
        <v>4.1</v>
      </c>
      <c r="E64" s="6" t="s">
        <v>338</v>
      </c>
      <c r="F64" s="7" t="s">
        <v>262</v>
      </c>
    </row>
    <row r="65" ht="310.5" spans="1:6">
      <c r="A65" s="7">
        <v>5</v>
      </c>
      <c r="B65" s="7" t="s">
        <v>339</v>
      </c>
      <c r="C65" s="7">
        <v>1</v>
      </c>
      <c r="D65" s="7">
        <v>5.1</v>
      </c>
      <c r="E65" s="39" t="s">
        <v>340</v>
      </c>
      <c r="F65" s="7" t="s">
        <v>262</v>
      </c>
    </row>
    <row r="66" ht="409.5" spans="1:6">
      <c r="A66" s="7">
        <v>6</v>
      </c>
      <c r="B66" s="7" t="s">
        <v>341</v>
      </c>
      <c r="C66" s="7">
        <v>1</v>
      </c>
      <c r="D66" s="7">
        <v>6.1</v>
      </c>
      <c r="E66" s="39" t="s">
        <v>342</v>
      </c>
      <c r="F66" s="7" t="s">
        <v>262</v>
      </c>
    </row>
    <row r="67" spans="5:5">
      <c r="E67" s="36"/>
    </row>
    <row r="68" spans="5:5">
      <c r="E68" s="36"/>
    </row>
    <row r="69" spans="5:5">
      <c r="E69" s="36"/>
    </row>
    <row r="70" spans="5:5">
      <c r="E70" s="36"/>
    </row>
    <row r="71" spans="5:5">
      <c r="E71" s="36"/>
    </row>
    <row r="72" spans="5:5">
      <c r="E72" s="36"/>
    </row>
    <row r="73" spans="5:5">
      <c r="E73" s="36"/>
    </row>
    <row r="74" spans="5:5">
      <c r="E74" s="36"/>
    </row>
    <row r="75" spans="5:5">
      <c r="E75" s="36"/>
    </row>
    <row r="76" spans="5:5">
      <c r="E76" s="36"/>
    </row>
    <row r="77" spans="5:5">
      <c r="E77" s="36"/>
    </row>
  </sheetData>
  <sheetProtection formatCells="0" formatColumns="0" formatRows="0" insertRows="0" insertColumns="0" insertHyperlinks="0" deleteColumns="0" deleteRows="0" sort="0" autoFilter="0" pivotTables="0"/>
  <mergeCells count="10">
    <mergeCell ref="A2:A19"/>
    <mergeCell ref="A20:A50"/>
    <mergeCell ref="A51:A63"/>
    <mergeCell ref="B2:B19"/>
    <mergeCell ref="B20:B50"/>
    <mergeCell ref="C2:C19"/>
    <mergeCell ref="C20:C50"/>
    <mergeCell ref="F2:F19"/>
    <mergeCell ref="F20:F50"/>
    <mergeCell ref="F51:F6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zoomScale="55" zoomScaleNormal="55" topLeftCell="A19" workbookViewId="0">
      <selection activeCell="N21" sqref="N21"/>
    </sheetView>
  </sheetViews>
  <sheetFormatPr defaultColWidth="8.8" defaultRowHeight="13.5" outlineLevelCol="5"/>
  <cols>
    <col min="2" max="2" width="13.125" style="2" customWidth="1"/>
    <col min="3" max="3" width="13.6" customWidth="1"/>
    <col min="4" max="4" width="7.6" style="1" customWidth="1"/>
    <col min="5" max="5" width="66.875" style="2" customWidth="1"/>
    <col min="6" max="6" width="21.5" customWidth="1"/>
  </cols>
  <sheetData>
    <row r="1" ht="40.5" spans="1:6">
      <c r="A1" s="3" t="s">
        <v>0</v>
      </c>
      <c r="B1" s="4" t="s">
        <v>1</v>
      </c>
      <c r="C1" s="3" t="s">
        <v>2</v>
      </c>
      <c r="D1" s="3" t="s">
        <v>3</v>
      </c>
      <c r="E1" s="4" t="s">
        <v>4</v>
      </c>
      <c r="F1" s="3" t="s">
        <v>5</v>
      </c>
    </row>
    <row r="2" ht="409.5" spans="1:6">
      <c r="A2" s="5">
        <v>1</v>
      </c>
      <c r="B2" s="7" t="s">
        <v>343</v>
      </c>
      <c r="C2" s="24">
        <v>1</v>
      </c>
      <c r="D2" s="5">
        <v>1.1</v>
      </c>
      <c r="E2" s="6" t="s">
        <v>344</v>
      </c>
      <c r="F2" s="5"/>
    </row>
    <row r="3" spans="1:6">
      <c r="A3" s="5"/>
      <c r="B3" s="7"/>
      <c r="C3" s="26"/>
      <c r="D3" s="5">
        <v>1.2</v>
      </c>
      <c r="E3" s="6" t="s">
        <v>345</v>
      </c>
      <c r="F3" s="5"/>
    </row>
    <row r="4" ht="409.5" spans="1:6">
      <c r="A4" s="5">
        <v>2</v>
      </c>
      <c r="B4" s="7" t="s">
        <v>346</v>
      </c>
      <c r="C4" s="24">
        <v>1</v>
      </c>
      <c r="D4" s="5">
        <v>2.1</v>
      </c>
      <c r="E4" s="6" t="s">
        <v>347</v>
      </c>
      <c r="F4" s="5"/>
    </row>
    <row r="5" ht="351" spans="1:6">
      <c r="A5" s="5">
        <v>3</v>
      </c>
      <c r="B5" s="7" t="s">
        <v>348</v>
      </c>
      <c r="C5" s="24">
        <v>1</v>
      </c>
      <c r="D5" s="5">
        <v>3.1</v>
      </c>
      <c r="E5" s="6" t="s">
        <v>349</v>
      </c>
      <c r="F5" s="19"/>
    </row>
    <row r="6" ht="409.5" spans="1:6">
      <c r="A6" s="5">
        <v>4</v>
      </c>
      <c r="B6" s="7" t="s">
        <v>350</v>
      </c>
      <c r="C6" s="24">
        <v>1</v>
      </c>
      <c r="D6" s="5">
        <v>4.1</v>
      </c>
      <c r="E6" s="6" t="s">
        <v>351</v>
      </c>
      <c r="F6" s="19" t="s">
        <v>352</v>
      </c>
    </row>
    <row r="7" ht="409.5" spans="1:6">
      <c r="A7" s="5">
        <v>5</v>
      </c>
      <c r="B7" s="7" t="s">
        <v>353</v>
      </c>
      <c r="C7" s="24">
        <v>1</v>
      </c>
      <c r="D7" s="5">
        <v>5.1</v>
      </c>
      <c r="E7" s="6" t="s">
        <v>354</v>
      </c>
      <c r="F7" s="19"/>
    </row>
    <row r="8" ht="409.5" spans="1:6">
      <c r="A8" s="5">
        <v>6</v>
      </c>
      <c r="B8" s="7" t="s">
        <v>355</v>
      </c>
      <c r="C8" s="24">
        <v>1</v>
      </c>
      <c r="D8" s="5">
        <v>6.1</v>
      </c>
      <c r="E8" s="6" t="s">
        <v>356</v>
      </c>
      <c r="F8" s="24"/>
    </row>
    <row r="9" ht="229.5" spans="1:6">
      <c r="A9" s="5">
        <v>7</v>
      </c>
      <c r="B9" s="7" t="s">
        <v>357</v>
      </c>
      <c r="C9" s="24">
        <v>1</v>
      </c>
      <c r="D9" s="5">
        <v>7.1</v>
      </c>
      <c r="E9" s="6" t="s">
        <v>358</v>
      </c>
      <c r="F9" s="24"/>
    </row>
    <row r="10" ht="283.5" spans="1:6">
      <c r="A10" s="5">
        <v>8</v>
      </c>
      <c r="B10" s="7" t="s">
        <v>359</v>
      </c>
      <c r="C10" s="24">
        <v>1</v>
      </c>
      <c r="D10" s="5">
        <v>8.1</v>
      </c>
      <c r="E10" s="6" t="s">
        <v>360</v>
      </c>
      <c r="F10" s="24"/>
    </row>
    <row r="11" ht="409.5" spans="1:6">
      <c r="A11" s="5">
        <v>9</v>
      </c>
      <c r="B11" s="7" t="s">
        <v>361</v>
      </c>
      <c r="C11" s="24">
        <v>1</v>
      </c>
      <c r="D11" s="5">
        <v>9.1</v>
      </c>
      <c r="E11" s="6" t="s">
        <v>362</v>
      </c>
      <c r="F11" s="24"/>
    </row>
    <row r="12" ht="409.5" spans="1:6">
      <c r="A12" s="5">
        <v>10</v>
      </c>
      <c r="B12" s="7" t="s">
        <v>363</v>
      </c>
      <c r="C12" s="24">
        <v>1</v>
      </c>
      <c r="D12" s="5">
        <v>10.1</v>
      </c>
      <c r="E12" s="6" t="s">
        <v>364</v>
      </c>
      <c r="F12" s="24"/>
    </row>
    <row r="13" ht="256.5" spans="1:6">
      <c r="A13" s="5">
        <v>11</v>
      </c>
      <c r="B13" s="7" t="s">
        <v>365</v>
      </c>
      <c r="C13" s="24">
        <v>1</v>
      </c>
      <c r="D13" s="5">
        <v>11.1</v>
      </c>
      <c r="E13" s="6" t="s">
        <v>366</v>
      </c>
      <c r="F13" s="24"/>
    </row>
    <row r="14" ht="297" spans="1:6">
      <c r="A14" s="5">
        <v>12</v>
      </c>
      <c r="B14" s="7" t="s">
        <v>367</v>
      </c>
      <c r="C14" s="24">
        <v>1</v>
      </c>
      <c r="D14" s="5">
        <v>12.1</v>
      </c>
      <c r="E14" s="6" t="s">
        <v>368</v>
      </c>
      <c r="F14" s="24"/>
    </row>
    <row r="15" ht="270" spans="1:6">
      <c r="A15" s="5">
        <v>13</v>
      </c>
      <c r="B15" s="7" t="s">
        <v>369</v>
      </c>
      <c r="C15" s="24">
        <v>1</v>
      </c>
      <c r="D15" s="5">
        <v>13.1</v>
      </c>
      <c r="E15" s="6" t="s">
        <v>370</v>
      </c>
      <c r="F15" s="24"/>
    </row>
    <row r="16" ht="189" spans="1:6">
      <c r="A16" s="5">
        <v>14</v>
      </c>
      <c r="B16" s="7" t="s">
        <v>371</v>
      </c>
      <c r="C16" s="24">
        <v>1</v>
      </c>
      <c r="D16" s="5">
        <v>14.1</v>
      </c>
      <c r="E16" s="6" t="s">
        <v>372</v>
      </c>
      <c r="F16" s="24"/>
    </row>
    <row r="17" ht="108" spans="1:6">
      <c r="A17" s="5">
        <v>15</v>
      </c>
      <c r="B17" s="7" t="s">
        <v>373</v>
      </c>
      <c r="C17" s="24">
        <v>1</v>
      </c>
      <c r="D17" s="5">
        <v>15.1</v>
      </c>
      <c r="E17" s="6" t="s">
        <v>374</v>
      </c>
      <c r="F17" s="24"/>
    </row>
    <row r="18" ht="324" spans="1:6">
      <c r="A18" s="5">
        <v>16</v>
      </c>
      <c r="B18" s="7" t="s">
        <v>375</v>
      </c>
      <c r="C18" s="24">
        <v>1</v>
      </c>
      <c r="D18" s="5">
        <v>16.1</v>
      </c>
      <c r="E18" s="6" t="s">
        <v>376</v>
      </c>
      <c r="F18" s="24"/>
    </row>
    <row r="19" ht="270" spans="1:6">
      <c r="A19" s="5">
        <v>17</v>
      </c>
      <c r="B19" s="7" t="s">
        <v>377</v>
      </c>
      <c r="C19" s="24">
        <v>1</v>
      </c>
      <c r="D19" s="5"/>
      <c r="E19" s="35" t="s">
        <v>378</v>
      </c>
      <c r="F19" s="28"/>
    </row>
    <row r="20" ht="175.5" spans="1:6">
      <c r="A20" s="5">
        <v>18</v>
      </c>
      <c r="B20" s="7" t="s">
        <v>379</v>
      </c>
      <c r="C20" s="5">
        <v>1</v>
      </c>
      <c r="D20" s="5"/>
      <c r="E20" s="6" t="s">
        <v>380</v>
      </c>
      <c r="F20" s="7"/>
    </row>
  </sheetData>
  <sheetProtection formatCells="0" formatColumns="0" formatRows="0" insertRows="0" insertColumns="0" insertHyperlinks="0" deleteColumns="0" deleteRows="0" sort="0" autoFilter="0" pivotTables="0"/>
  <mergeCells count="4">
    <mergeCell ref="A2:A3"/>
    <mergeCell ref="B2:B3"/>
    <mergeCell ref="C2:C3"/>
    <mergeCell ref="F2:F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zoomScale="85" zoomScaleNormal="85" topLeftCell="A5" workbookViewId="0">
      <selection activeCell="C2" sqref="C2:C10"/>
    </sheetView>
  </sheetViews>
  <sheetFormatPr defaultColWidth="8.8" defaultRowHeight="13.5" outlineLevelCol="5"/>
  <cols>
    <col min="1" max="1" width="8.8" style="32"/>
    <col min="2" max="2" width="14.4083333333333" style="33" customWidth="1"/>
    <col min="3" max="3" width="13.6" style="32" customWidth="1"/>
    <col min="4" max="4" width="7.6" style="34" customWidth="1"/>
    <col min="5" max="5" width="69.4083333333333" style="33" customWidth="1"/>
    <col min="6" max="6" width="17.8" style="32" customWidth="1"/>
    <col min="7" max="16384" width="8.8" style="32"/>
  </cols>
  <sheetData>
    <row r="1" ht="27" spans="1:6">
      <c r="A1" s="3" t="s">
        <v>0</v>
      </c>
      <c r="B1" s="4" t="s">
        <v>1</v>
      </c>
      <c r="C1" s="3" t="s">
        <v>2</v>
      </c>
      <c r="D1" s="3" t="s">
        <v>3</v>
      </c>
      <c r="E1" s="4" t="s">
        <v>4</v>
      </c>
      <c r="F1" s="3" t="s">
        <v>5</v>
      </c>
    </row>
    <row r="2" ht="27" spans="1:6">
      <c r="A2" s="5">
        <v>1</v>
      </c>
      <c r="B2" s="7" t="s">
        <v>381</v>
      </c>
      <c r="C2" s="5">
        <v>1</v>
      </c>
      <c r="D2" s="5">
        <v>1.1</v>
      </c>
      <c r="E2" s="6" t="s">
        <v>382</v>
      </c>
      <c r="F2" s="7" t="s">
        <v>383</v>
      </c>
    </row>
    <row r="3" ht="81" spans="1:6">
      <c r="A3" s="5"/>
      <c r="B3" s="7"/>
      <c r="C3" s="5"/>
      <c r="D3" s="5">
        <v>1.2</v>
      </c>
      <c r="E3" s="6" t="s">
        <v>384</v>
      </c>
      <c r="F3" s="7"/>
    </row>
    <row r="4" spans="1:6">
      <c r="A4" s="5"/>
      <c r="B4" s="7"/>
      <c r="C4" s="5"/>
      <c r="D4" s="5">
        <v>1.3</v>
      </c>
      <c r="E4" s="6" t="s">
        <v>385</v>
      </c>
      <c r="F4" s="7"/>
    </row>
    <row r="5" ht="216" spans="1:6">
      <c r="A5" s="5"/>
      <c r="B5" s="7"/>
      <c r="C5" s="5"/>
      <c r="D5" s="5">
        <v>1.4</v>
      </c>
      <c r="E5" s="6" t="s">
        <v>386</v>
      </c>
      <c r="F5" s="7"/>
    </row>
    <row r="6" ht="189" spans="1:6">
      <c r="A6" s="5"/>
      <c r="B6" s="7"/>
      <c r="C6" s="5"/>
      <c r="D6" s="5">
        <v>1.5</v>
      </c>
      <c r="E6" s="6" t="s">
        <v>387</v>
      </c>
      <c r="F6" s="7"/>
    </row>
    <row r="7" ht="189" spans="1:6">
      <c r="A7" s="5"/>
      <c r="B7" s="7"/>
      <c r="C7" s="5"/>
      <c r="D7" s="5">
        <v>1.6</v>
      </c>
      <c r="E7" s="6" t="s">
        <v>388</v>
      </c>
      <c r="F7" s="7"/>
    </row>
    <row r="8" ht="148.5" spans="1:6">
      <c r="A8" s="5"/>
      <c r="B8" s="7"/>
      <c r="C8" s="5"/>
      <c r="D8" s="5">
        <v>1.7</v>
      </c>
      <c r="E8" s="6" t="s">
        <v>389</v>
      </c>
      <c r="F8" s="7"/>
    </row>
    <row r="9" ht="81" spans="1:6">
      <c r="A9" s="5"/>
      <c r="B9" s="7"/>
      <c r="C9" s="5"/>
      <c r="D9" s="5">
        <v>1.8</v>
      </c>
      <c r="E9" s="6" t="s">
        <v>390</v>
      </c>
      <c r="F9" s="7"/>
    </row>
    <row r="10" ht="135" spans="1:6">
      <c r="A10" s="5"/>
      <c r="B10" s="7"/>
      <c r="C10" s="5"/>
      <c r="D10" s="5">
        <v>1.9</v>
      </c>
      <c r="E10" s="6" t="s">
        <v>391</v>
      </c>
      <c r="F10" s="7"/>
    </row>
  </sheetData>
  <sheetProtection formatCells="0" formatColumns="0" formatRows="0" insertRows="0" insertColumns="0" insertHyperlinks="0" deleteColumns="0" deleteRows="0" sort="0" autoFilter="0" pivotTables="0"/>
  <mergeCells count="4">
    <mergeCell ref="A2:A10"/>
    <mergeCell ref="B2:B10"/>
    <mergeCell ref="C2:C10"/>
    <mergeCell ref="F2:F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zoomScale="85" zoomScaleNormal="85" workbookViewId="0">
      <selection activeCell="C5" sqref="C5:C8"/>
    </sheetView>
  </sheetViews>
  <sheetFormatPr defaultColWidth="8.8" defaultRowHeight="13.5" outlineLevelCol="5"/>
  <cols>
    <col min="2" max="2" width="19.5583333333333" customWidth="1"/>
    <col min="3" max="3" width="11.3166666666667" customWidth="1"/>
    <col min="4" max="4" width="7.6" style="1" customWidth="1"/>
    <col min="5" max="5" width="84.8166666666667" style="2" customWidth="1"/>
    <col min="6" max="6" width="17.8" customWidth="1"/>
  </cols>
  <sheetData>
    <row r="1" ht="27" spans="1:6">
      <c r="A1" s="3" t="s">
        <v>0</v>
      </c>
      <c r="B1" s="3" t="s">
        <v>1</v>
      </c>
      <c r="C1" s="4" t="s">
        <v>2</v>
      </c>
      <c r="D1" s="3" t="s">
        <v>3</v>
      </c>
      <c r="E1" s="23" t="s">
        <v>4</v>
      </c>
      <c r="F1" s="3" t="s">
        <v>5</v>
      </c>
    </row>
    <row r="2" ht="27" spans="1:6">
      <c r="A2" s="5">
        <v>1</v>
      </c>
      <c r="B2" s="5" t="s">
        <v>392</v>
      </c>
      <c r="C2" s="24">
        <v>1</v>
      </c>
      <c r="D2" s="5">
        <v>1.1</v>
      </c>
      <c r="E2" s="25" t="s">
        <v>393</v>
      </c>
      <c r="F2" s="5" t="s">
        <v>394</v>
      </c>
    </row>
    <row r="3" ht="40.5" spans="1:6">
      <c r="A3" s="5"/>
      <c r="B3" s="5"/>
      <c r="C3" s="26"/>
      <c r="D3" s="5">
        <v>1.2</v>
      </c>
      <c r="E3" s="25" t="s">
        <v>395</v>
      </c>
      <c r="F3" s="5"/>
    </row>
    <row r="4" ht="27" spans="1:6">
      <c r="A4" s="5"/>
      <c r="B4" s="5"/>
      <c r="C4" s="26"/>
      <c r="D4" s="5">
        <v>1.3</v>
      </c>
      <c r="E4" s="25" t="s">
        <v>396</v>
      </c>
      <c r="F4" s="5"/>
    </row>
    <row r="5" ht="27" spans="1:6">
      <c r="A5" s="5">
        <v>2</v>
      </c>
      <c r="B5" s="5" t="s">
        <v>397</v>
      </c>
      <c r="C5" s="24">
        <v>1</v>
      </c>
      <c r="D5" s="5">
        <v>2.1</v>
      </c>
      <c r="E5" s="25" t="s">
        <v>398</v>
      </c>
      <c r="F5" s="16" t="s">
        <v>399</v>
      </c>
    </row>
    <row r="6" ht="175.5" spans="1:6">
      <c r="A6" s="5"/>
      <c r="B6" s="5"/>
      <c r="C6" s="26"/>
      <c r="D6" s="5">
        <v>2.2</v>
      </c>
      <c r="E6" s="25" t="s">
        <v>400</v>
      </c>
      <c r="F6" s="27"/>
    </row>
    <row r="7" ht="81" spans="1:6">
      <c r="A7" s="5"/>
      <c r="B7" s="5"/>
      <c r="C7" s="26"/>
      <c r="D7" s="5">
        <v>2.3</v>
      </c>
      <c r="E7" s="25" t="s">
        <v>401</v>
      </c>
      <c r="F7" s="27"/>
    </row>
    <row r="8" ht="67.5" spans="1:6">
      <c r="A8" s="5"/>
      <c r="B8" s="5"/>
      <c r="C8" s="26"/>
      <c r="D8" s="5">
        <v>2.4</v>
      </c>
      <c r="E8" s="25" t="s">
        <v>402</v>
      </c>
      <c r="F8" s="27"/>
    </row>
    <row r="9" ht="54" spans="1:6">
      <c r="A9" s="5">
        <v>3</v>
      </c>
      <c r="B9" s="5" t="s">
        <v>403</v>
      </c>
      <c r="C9" s="24">
        <v>1</v>
      </c>
      <c r="D9" s="5">
        <v>3.1</v>
      </c>
      <c r="E9" s="25" t="s">
        <v>404</v>
      </c>
      <c r="F9" s="28" t="s">
        <v>405</v>
      </c>
    </row>
    <row r="10" ht="81" spans="1:6">
      <c r="A10" s="5"/>
      <c r="B10" s="5"/>
      <c r="C10" s="26"/>
      <c r="D10" s="5">
        <v>3.2</v>
      </c>
      <c r="E10" s="25" t="s">
        <v>406</v>
      </c>
      <c r="F10" s="29"/>
    </row>
    <row r="11" ht="81" spans="1:6">
      <c r="A11" s="5"/>
      <c r="B11" s="5"/>
      <c r="C11" s="26"/>
      <c r="D11" s="5">
        <v>3.3</v>
      </c>
      <c r="E11" s="25" t="s">
        <v>407</v>
      </c>
      <c r="F11" s="29"/>
    </row>
    <row r="12" ht="40.5" spans="1:6">
      <c r="A12" s="5"/>
      <c r="B12" s="5"/>
      <c r="C12" s="26"/>
      <c r="D12" s="5">
        <v>3.4</v>
      </c>
      <c r="E12" s="25" t="s">
        <v>408</v>
      </c>
      <c r="F12" s="29"/>
    </row>
    <row r="13" ht="121.5" spans="1:6">
      <c r="A13" s="5"/>
      <c r="B13" s="5"/>
      <c r="C13" s="26"/>
      <c r="D13" s="5">
        <v>3.5</v>
      </c>
      <c r="E13" s="25" t="s">
        <v>409</v>
      </c>
      <c r="F13" s="29"/>
    </row>
    <row r="14" ht="67.5" spans="1:6">
      <c r="A14" s="5"/>
      <c r="B14" s="5"/>
      <c r="C14" s="30"/>
      <c r="D14" s="5">
        <v>3.6</v>
      </c>
      <c r="E14" s="25" t="s">
        <v>410</v>
      </c>
      <c r="F14" s="31"/>
    </row>
    <row r="15" ht="135" spans="1:6">
      <c r="A15" s="5">
        <v>4</v>
      </c>
      <c r="B15" s="5" t="s">
        <v>411</v>
      </c>
      <c r="C15" s="5">
        <v>1</v>
      </c>
      <c r="D15" s="5">
        <v>4.1</v>
      </c>
      <c r="E15" s="25" t="s">
        <v>412</v>
      </c>
      <c r="F15" s="16" t="s">
        <v>413</v>
      </c>
    </row>
    <row r="16" ht="81" spans="1:6">
      <c r="A16" s="5"/>
      <c r="B16" s="5"/>
      <c r="C16" s="5"/>
      <c r="D16" s="5">
        <v>4.2</v>
      </c>
      <c r="E16" s="25" t="s">
        <v>414</v>
      </c>
      <c r="F16" s="16"/>
    </row>
    <row r="17" ht="67.5" spans="1:6">
      <c r="A17" s="5"/>
      <c r="B17" s="5"/>
      <c r="C17" s="5"/>
      <c r="D17" s="5">
        <v>4.3</v>
      </c>
      <c r="E17" s="25" t="s">
        <v>415</v>
      </c>
      <c r="F17" s="16"/>
    </row>
    <row r="18" ht="54" spans="1:6">
      <c r="A18" s="5"/>
      <c r="B18" s="5"/>
      <c r="C18" s="5"/>
      <c r="D18" s="5">
        <v>4.4</v>
      </c>
      <c r="E18" s="25" t="s">
        <v>416</v>
      </c>
      <c r="F18" s="16"/>
    </row>
    <row r="19" ht="121.5" spans="1:6">
      <c r="A19" s="5"/>
      <c r="B19" s="5"/>
      <c r="C19" s="5"/>
      <c r="D19" s="5">
        <v>4.5</v>
      </c>
      <c r="E19" s="25" t="s">
        <v>417</v>
      </c>
      <c r="F19" s="16"/>
    </row>
  </sheetData>
  <sheetProtection formatCells="0" formatColumns="0" formatRows="0" insertRows="0" insertColumns="0" insertHyperlinks="0" deleteColumns="0" deleteRows="0" sort="0" autoFilter="0" pivotTables="0"/>
  <mergeCells count="16">
    <mergeCell ref="A2:A4"/>
    <mergeCell ref="A5:A8"/>
    <mergeCell ref="A9:A14"/>
    <mergeCell ref="A15:A19"/>
    <mergeCell ref="B2:B4"/>
    <mergeCell ref="B5:B8"/>
    <mergeCell ref="B9:B14"/>
    <mergeCell ref="B15:B19"/>
    <mergeCell ref="C2:C4"/>
    <mergeCell ref="C5:C8"/>
    <mergeCell ref="C9:C14"/>
    <mergeCell ref="C15:C19"/>
    <mergeCell ref="F2:F4"/>
    <mergeCell ref="F5:F8"/>
    <mergeCell ref="F9:F14"/>
    <mergeCell ref="F15:F1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zoomScale="70" zoomScaleNormal="70" topLeftCell="A21" workbookViewId="0">
      <selection activeCell="E26" sqref="E26"/>
    </sheetView>
  </sheetViews>
  <sheetFormatPr defaultColWidth="8.8" defaultRowHeight="13.5" outlineLevelCol="5"/>
  <cols>
    <col min="1" max="1" width="18" customWidth="1"/>
    <col min="2" max="2" width="22.8" customWidth="1"/>
    <col min="3" max="3" width="13.6" customWidth="1"/>
    <col min="4" max="4" width="7.6" customWidth="1"/>
    <col min="5" max="5" width="77.75" style="9" customWidth="1"/>
    <col min="6" max="6" width="17.8" customWidth="1"/>
  </cols>
  <sheetData>
    <row r="1" ht="27" spans="1:6">
      <c r="A1" s="4" t="s">
        <v>0</v>
      </c>
      <c r="B1" s="4" t="s">
        <v>1</v>
      </c>
      <c r="C1" s="4" t="s">
        <v>2</v>
      </c>
      <c r="D1" s="4" t="s">
        <v>3</v>
      </c>
      <c r="E1" s="4" t="s">
        <v>4</v>
      </c>
      <c r="F1" s="4" t="s">
        <v>5</v>
      </c>
    </row>
    <row r="2" spans="1:6">
      <c r="A2" s="7">
        <v>1</v>
      </c>
      <c r="B2" s="7" t="s">
        <v>418</v>
      </c>
      <c r="C2" s="7" t="s">
        <v>60</v>
      </c>
      <c r="D2" s="19">
        <v>1</v>
      </c>
      <c r="E2" s="16" t="s">
        <v>419</v>
      </c>
      <c r="F2" s="7" t="s">
        <v>420</v>
      </c>
    </row>
    <row r="3" spans="1:6">
      <c r="A3" s="7"/>
      <c r="B3" s="7"/>
      <c r="C3" s="7"/>
      <c r="D3" s="20"/>
      <c r="E3" s="16"/>
      <c r="F3" s="7"/>
    </row>
    <row r="4" spans="1:6">
      <c r="A4" s="7"/>
      <c r="B4" s="7"/>
      <c r="C4" s="7"/>
      <c r="D4" s="20"/>
      <c r="E4" s="16"/>
      <c r="F4" s="7"/>
    </row>
    <row r="5" spans="1:6">
      <c r="A5" s="7"/>
      <c r="B5" s="7"/>
      <c r="C5" s="7"/>
      <c r="D5" s="20"/>
      <c r="E5" s="16"/>
      <c r="F5" s="7"/>
    </row>
    <row r="6" spans="1:6">
      <c r="A6" s="7"/>
      <c r="B6" s="7"/>
      <c r="C6" s="7"/>
      <c r="D6" s="20"/>
      <c r="E6" s="16"/>
      <c r="F6" s="7"/>
    </row>
    <row r="7" spans="1:6">
      <c r="A7" s="7"/>
      <c r="B7" s="7"/>
      <c r="C7" s="7"/>
      <c r="D7" s="20"/>
      <c r="E7" s="16"/>
      <c r="F7" s="7"/>
    </row>
    <row r="8" spans="1:6">
      <c r="A8" s="7"/>
      <c r="B8" s="7"/>
      <c r="C8" s="7"/>
      <c r="D8" s="20"/>
      <c r="E8" s="16"/>
      <c r="F8" s="7"/>
    </row>
    <row r="9" spans="1:6">
      <c r="A9" s="7"/>
      <c r="B9" s="7"/>
      <c r="C9" s="7"/>
      <c r="D9" s="20"/>
      <c r="E9" s="16"/>
      <c r="F9" s="7"/>
    </row>
    <row r="10" spans="1:6">
      <c r="A10" s="7"/>
      <c r="B10" s="7"/>
      <c r="C10" s="7"/>
      <c r="D10" s="20"/>
      <c r="E10" s="16"/>
      <c r="F10" s="7"/>
    </row>
    <row r="11" spans="1:6">
      <c r="A11" s="7"/>
      <c r="B11" s="7"/>
      <c r="C11" s="7"/>
      <c r="D11" s="21"/>
      <c r="E11" s="16"/>
      <c r="F11" s="7"/>
    </row>
    <row r="12" ht="27" spans="1:6">
      <c r="A12" s="7">
        <v>2</v>
      </c>
      <c r="B12" s="7" t="s">
        <v>421</v>
      </c>
      <c r="C12" s="7" t="s">
        <v>60</v>
      </c>
      <c r="D12" s="22">
        <v>2.1</v>
      </c>
      <c r="E12" s="16" t="s">
        <v>422</v>
      </c>
      <c r="F12" s="7" t="s">
        <v>423</v>
      </c>
    </row>
    <row r="13" ht="27" spans="1:6">
      <c r="A13" s="7"/>
      <c r="B13" s="7"/>
      <c r="C13" s="7"/>
      <c r="D13" s="22">
        <v>2.2</v>
      </c>
      <c r="E13" s="16" t="s">
        <v>424</v>
      </c>
      <c r="F13" s="7"/>
    </row>
    <row r="14" spans="1:6">
      <c r="A14" s="7"/>
      <c r="B14" s="7"/>
      <c r="C14" s="7"/>
      <c r="D14" s="22">
        <v>2.3</v>
      </c>
      <c r="E14" s="16" t="s">
        <v>425</v>
      </c>
      <c r="F14" s="7"/>
    </row>
    <row r="15" spans="1:6">
      <c r="A15" s="7"/>
      <c r="B15" s="7"/>
      <c r="C15" s="7"/>
      <c r="D15" s="22">
        <v>2.4</v>
      </c>
      <c r="E15" s="16" t="s">
        <v>426</v>
      </c>
      <c r="F15" s="7"/>
    </row>
    <row r="16" spans="1:6">
      <c r="A16" s="7"/>
      <c r="B16" s="7"/>
      <c r="C16" s="7"/>
      <c r="D16" s="22">
        <v>2.5</v>
      </c>
      <c r="E16" s="16" t="s">
        <v>427</v>
      </c>
      <c r="F16" s="7"/>
    </row>
    <row r="17" spans="1:6">
      <c r="A17" s="7"/>
      <c r="B17" s="7"/>
      <c r="C17" s="7"/>
      <c r="D17" s="22">
        <v>2.6</v>
      </c>
      <c r="E17" s="16" t="s">
        <v>428</v>
      </c>
      <c r="F17" s="7"/>
    </row>
    <row r="18" spans="1:6">
      <c r="A18" s="7"/>
      <c r="B18" s="7"/>
      <c r="C18" s="7"/>
      <c r="D18" s="22">
        <v>2.7</v>
      </c>
      <c r="E18" s="16" t="s">
        <v>429</v>
      </c>
      <c r="F18" s="7"/>
    </row>
    <row r="19" spans="1:6">
      <c r="A19" s="7"/>
      <c r="B19" s="7"/>
      <c r="C19" s="7"/>
      <c r="D19" s="22">
        <v>2.8</v>
      </c>
      <c r="E19" s="16" t="s">
        <v>430</v>
      </c>
      <c r="F19" s="7"/>
    </row>
    <row r="20" spans="1:6">
      <c r="A20" s="7"/>
      <c r="B20" s="7"/>
      <c r="C20" s="7"/>
      <c r="D20" s="22">
        <v>2.9</v>
      </c>
      <c r="E20" s="16" t="s">
        <v>431</v>
      </c>
      <c r="F20" s="7"/>
    </row>
    <row r="21" spans="1:6">
      <c r="A21" s="7"/>
      <c r="B21" s="7"/>
      <c r="C21" s="7"/>
      <c r="D21" s="22" t="s">
        <v>47</v>
      </c>
      <c r="E21" s="16" t="s">
        <v>432</v>
      </c>
      <c r="F21" s="7"/>
    </row>
    <row r="22" spans="1:6">
      <c r="A22" s="7"/>
      <c r="B22" s="7"/>
      <c r="C22" s="7"/>
      <c r="D22" s="22" t="s">
        <v>433</v>
      </c>
      <c r="E22" s="16" t="s">
        <v>434</v>
      </c>
      <c r="F22" s="7"/>
    </row>
    <row r="23" spans="1:6">
      <c r="A23" s="7"/>
      <c r="B23" s="7"/>
      <c r="C23" s="7"/>
      <c r="D23" s="22" t="s">
        <v>435</v>
      </c>
      <c r="E23" s="16" t="s">
        <v>436</v>
      </c>
      <c r="F23" s="7"/>
    </row>
    <row r="24" spans="1:6">
      <c r="A24" s="7"/>
      <c r="B24" s="7"/>
      <c r="C24" s="7"/>
      <c r="D24" s="22" t="s">
        <v>437</v>
      </c>
      <c r="E24" s="16" t="s">
        <v>438</v>
      </c>
      <c r="F24" s="7"/>
    </row>
    <row r="25" spans="1:6">
      <c r="A25" s="7"/>
      <c r="B25" s="7"/>
      <c r="C25" s="7"/>
      <c r="D25" s="22" t="s">
        <v>439</v>
      </c>
      <c r="E25" s="16" t="s">
        <v>440</v>
      </c>
      <c r="F25" s="7"/>
    </row>
    <row r="26" ht="27" spans="1:6">
      <c r="A26" s="7"/>
      <c r="B26" s="7"/>
      <c r="C26" s="7"/>
      <c r="D26" s="22" t="s">
        <v>441</v>
      </c>
      <c r="E26" s="16" t="s">
        <v>442</v>
      </c>
      <c r="F26" s="7"/>
    </row>
    <row r="27" spans="1:6">
      <c r="A27" s="7"/>
      <c r="B27" s="7"/>
      <c r="C27" s="7"/>
      <c r="D27" s="22" t="s">
        <v>443</v>
      </c>
      <c r="E27" s="16" t="s">
        <v>444</v>
      </c>
      <c r="F27" s="7"/>
    </row>
    <row r="28" ht="27" spans="1:6">
      <c r="A28" s="7"/>
      <c r="B28" s="7"/>
      <c r="C28" s="7"/>
      <c r="D28" s="22" t="s">
        <v>445</v>
      </c>
      <c r="E28" s="16" t="s">
        <v>446</v>
      </c>
      <c r="F28" s="7"/>
    </row>
    <row r="29" spans="1:6">
      <c r="A29" s="7"/>
      <c r="B29" s="7"/>
      <c r="C29" s="7"/>
      <c r="D29" s="22" t="s">
        <v>447</v>
      </c>
      <c r="E29" s="16" t="s">
        <v>448</v>
      </c>
      <c r="F29" s="7"/>
    </row>
    <row r="30" spans="1:6">
      <c r="A30" s="7"/>
      <c r="B30" s="7"/>
      <c r="C30" s="7"/>
      <c r="D30" s="22" t="s">
        <v>449</v>
      </c>
      <c r="E30" s="16" t="s">
        <v>450</v>
      </c>
      <c r="F30" s="7"/>
    </row>
    <row r="31" spans="1:6">
      <c r="A31" s="7">
        <v>3</v>
      </c>
      <c r="B31" s="7" t="s">
        <v>451</v>
      </c>
      <c r="C31" s="7" t="s">
        <v>60</v>
      </c>
      <c r="D31" s="7">
        <v>3.1</v>
      </c>
      <c r="E31" s="16" t="s">
        <v>452</v>
      </c>
      <c r="F31" s="7" t="s">
        <v>423</v>
      </c>
    </row>
    <row r="32" spans="1:6">
      <c r="A32" s="7"/>
      <c r="B32" s="7"/>
      <c r="C32" s="7"/>
      <c r="D32" s="7">
        <v>3.2</v>
      </c>
      <c r="E32" s="16"/>
      <c r="F32" s="7"/>
    </row>
    <row r="33" spans="1:6">
      <c r="A33" s="7"/>
      <c r="B33" s="7"/>
      <c r="C33" s="7"/>
      <c r="D33" s="7">
        <v>3.3</v>
      </c>
      <c r="E33" s="16"/>
      <c r="F33" s="7"/>
    </row>
    <row r="34" spans="1:6">
      <c r="A34" s="7"/>
      <c r="B34" s="7"/>
      <c r="C34" s="7"/>
      <c r="D34" s="7">
        <v>3.4</v>
      </c>
      <c r="E34" s="16"/>
      <c r="F34" s="7"/>
    </row>
    <row r="35" spans="1:6">
      <c r="A35" s="7"/>
      <c r="B35" s="7"/>
      <c r="C35" s="7"/>
      <c r="D35" s="7">
        <v>3.5</v>
      </c>
      <c r="E35" s="16"/>
      <c r="F35" s="7"/>
    </row>
    <row r="36" spans="1:6">
      <c r="A36" s="7"/>
      <c r="B36" s="7"/>
      <c r="C36" s="7"/>
      <c r="D36" s="7">
        <v>3.6</v>
      </c>
      <c r="E36" s="16"/>
      <c r="F36" s="7"/>
    </row>
    <row r="37" spans="1:6">
      <c r="A37" s="7">
        <v>4</v>
      </c>
      <c r="B37" s="7" t="s">
        <v>453</v>
      </c>
      <c r="C37" s="7" t="s">
        <v>60</v>
      </c>
      <c r="D37" s="7">
        <v>4.1</v>
      </c>
      <c r="E37" s="16" t="s">
        <v>454</v>
      </c>
      <c r="F37" s="7" t="s">
        <v>420</v>
      </c>
    </row>
    <row r="38" spans="1:6">
      <c r="A38" s="7"/>
      <c r="B38" s="7"/>
      <c r="C38" s="7"/>
      <c r="D38" s="7">
        <v>4.2</v>
      </c>
      <c r="E38" s="16" t="s">
        <v>455</v>
      </c>
      <c r="F38" s="7"/>
    </row>
    <row r="39" spans="1:6">
      <c r="A39" s="7"/>
      <c r="B39" s="7"/>
      <c r="C39" s="7"/>
      <c r="D39" s="7">
        <v>4.3</v>
      </c>
      <c r="E39" s="16" t="s">
        <v>456</v>
      </c>
      <c r="F39" s="7"/>
    </row>
    <row r="40" spans="1:6">
      <c r="A40" s="7"/>
      <c r="B40" s="7"/>
      <c r="C40" s="7"/>
      <c r="D40" s="7">
        <v>4.4</v>
      </c>
      <c r="E40" s="16" t="s">
        <v>457</v>
      </c>
      <c r="F40" s="7"/>
    </row>
    <row r="41" ht="27" spans="1:6">
      <c r="A41" s="7"/>
      <c r="B41" s="7"/>
      <c r="C41" s="7"/>
      <c r="D41" s="7">
        <v>4.5</v>
      </c>
      <c r="E41" s="16" t="s">
        <v>458</v>
      </c>
      <c r="F41" s="7"/>
    </row>
    <row r="42" ht="27" spans="1:6">
      <c r="A42" s="7"/>
      <c r="B42" s="7"/>
      <c r="C42" s="7"/>
      <c r="D42" s="7">
        <v>4.6</v>
      </c>
      <c r="E42" s="16" t="s">
        <v>459</v>
      </c>
      <c r="F42" s="7"/>
    </row>
    <row r="43" spans="1:6">
      <c r="A43" s="7"/>
      <c r="B43" s="7"/>
      <c r="C43" s="7"/>
      <c r="D43" s="7">
        <v>4.7</v>
      </c>
      <c r="E43" s="16" t="s">
        <v>460</v>
      </c>
      <c r="F43" s="7"/>
    </row>
    <row r="44" spans="1:6">
      <c r="A44" s="7"/>
      <c r="B44" s="7"/>
      <c r="C44" s="7"/>
      <c r="D44" s="7">
        <v>4.8</v>
      </c>
      <c r="E44" s="16" t="s">
        <v>461</v>
      </c>
      <c r="F44" s="7"/>
    </row>
    <row r="45" spans="1:6">
      <c r="A45" s="7"/>
      <c r="B45" s="7"/>
      <c r="C45" s="7"/>
      <c r="D45" s="7">
        <v>4.9</v>
      </c>
      <c r="E45" s="16" t="s">
        <v>462</v>
      </c>
      <c r="F45" s="7"/>
    </row>
    <row r="46" spans="1:6">
      <c r="A46" s="7"/>
      <c r="B46" s="7"/>
      <c r="C46" s="7"/>
      <c r="D46" s="7">
        <v>4.1</v>
      </c>
      <c r="E46" s="16" t="s">
        <v>463</v>
      </c>
      <c r="F46" s="7"/>
    </row>
    <row r="47" spans="1:6">
      <c r="A47" s="7"/>
      <c r="B47" s="7"/>
      <c r="C47" s="7"/>
      <c r="D47" s="7">
        <v>4.11</v>
      </c>
      <c r="E47" s="16" t="s">
        <v>464</v>
      </c>
      <c r="F47" s="7"/>
    </row>
    <row r="48" ht="27" spans="1:6">
      <c r="A48" s="7"/>
      <c r="B48" s="7"/>
      <c r="C48" s="7"/>
      <c r="D48" s="7">
        <v>4.12</v>
      </c>
      <c r="E48" s="16" t="s">
        <v>465</v>
      </c>
      <c r="F48" s="7"/>
    </row>
    <row r="49" spans="1:6">
      <c r="A49" s="7"/>
      <c r="B49" s="7"/>
      <c r="C49" s="7"/>
      <c r="D49" s="7">
        <v>4.13</v>
      </c>
      <c r="E49" s="16" t="s">
        <v>466</v>
      </c>
      <c r="F49" s="7"/>
    </row>
    <row r="50" spans="1:6">
      <c r="A50" s="7"/>
      <c r="B50" s="7"/>
      <c r="C50" s="7"/>
      <c r="D50" s="7">
        <v>4.14</v>
      </c>
      <c r="E50" s="16" t="s">
        <v>467</v>
      </c>
      <c r="F50" s="7"/>
    </row>
    <row r="51" spans="1:6">
      <c r="A51" s="7"/>
      <c r="B51" s="7"/>
      <c r="C51" s="7"/>
      <c r="D51" s="7">
        <v>4.15</v>
      </c>
      <c r="E51" s="16" t="s">
        <v>468</v>
      </c>
      <c r="F51" s="7"/>
    </row>
    <row r="52" spans="1:6">
      <c r="A52" s="7"/>
      <c r="B52" s="7"/>
      <c r="C52" s="7"/>
      <c r="D52" s="7">
        <v>4.16</v>
      </c>
      <c r="E52" s="16" t="s">
        <v>469</v>
      </c>
      <c r="F52" s="7"/>
    </row>
  </sheetData>
  <sheetProtection formatCells="0" formatColumns="0" formatRows="0" insertRows="0" insertColumns="0" insertHyperlinks="0" deleteColumns="0" deleteRows="0" sort="0" autoFilter="0" pivotTables="0"/>
  <mergeCells count="19">
    <mergeCell ref="A2:A11"/>
    <mergeCell ref="A12:A30"/>
    <mergeCell ref="A31:A36"/>
    <mergeCell ref="A37:A52"/>
    <mergeCell ref="B2:B11"/>
    <mergeCell ref="B12:B30"/>
    <mergeCell ref="B31:B36"/>
    <mergeCell ref="B37:B52"/>
    <mergeCell ref="C2:C11"/>
    <mergeCell ref="C12:C30"/>
    <mergeCell ref="C31:C36"/>
    <mergeCell ref="C37:C52"/>
    <mergeCell ref="D2:D11"/>
    <mergeCell ref="E2:E11"/>
    <mergeCell ref="E31:E36"/>
    <mergeCell ref="F2:F11"/>
    <mergeCell ref="F12:F30"/>
    <mergeCell ref="F31:F36"/>
    <mergeCell ref="F37:F5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8"/>
  <sheetViews>
    <sheetView workbookViewId="0">
      <selection activeCell="B3" sqref="B3:B19"/>
    </sheetView>
  </sheetViews>
  <sheetFormatPr defaultColWidth="8.8" defaultRowHeight="13.5" outlineLevelCol="5"/>
  <cols>
    <col min="2" max="2" width="22.8" style="2" customWidth="1"/>
    <col min="3" max="3" width="13.6" customWidth="1"/>
    <col min="4" max="4" width="9" customWidth="1"/>
    <col min="5" max="5" width="75" style="9" customWidth="1"/>
    <col min="6" max="6" width="17.8" customWidth="1"/>
  </cols>
  <sheetData>
    <row r="1" ht="18.75" spans="1:6">
      <c r="A1" s="10"/>
      <c r="B1" s="11"/>
      <c r="C1" s="10"/>
      <c r="D1" s="12"/>
      <c r="E1" s="13"/>
      <c r="F1" s="10"/>
    </row>
    <row r="2" ht="27" spans="1:6">
      <c r="A2" s="14" t="s">
        <v>0</v>
      </c>
      <c r="B2" s="14" t="s">
        <v>1</v>
      </c>
      <c r="C2" s="14" t="s">
        <v>2</v>
      </c>
      <c r="D2" s="14" t="s">
        <v>3</v>
      </c>
      <c r="E2" s="14" t="s">
        <v>4</v>
      </c>
      <c r="F2" s="14" t="s">
        <v>5</v>
      </c>
    </row>
    <row r="3" ht="27" spans="1:6">
      <c r="A3" s="15">
        <v>1</v>
      </c>
      <c r="B3" s="7" t="s">
        <v>470</v>
      </c>
      <c r="C3" s="7">
        <v>1</v>
      </c>
      <c r="D3" s="7" t="str">
        <f>"1."&amp;ROW(A1)</f>
        <v>1.1</v>
      </c>
      <c r="E3" s="16" t="s">
        <v>471</v>
      </c>
      <c r="F3" s="15" t="s">
        <v>352</v>
      </c>
    </row>
    <row r="4" spans="1:6">
      <c r="A4" s="15"/>
      <c r="B4" s="7"/>
      <c r="C4" s="7"/>
      <c r="D4" s="7" t="str">
        <f>"1."&amp;ROW(A2)</f>
        <v>1.2</v>
      </c>
      <c r="E4" s="16" t="s">
        <v>472</v>
      </c>
      <c r="F4" s="15"/>
    </row>
    <row r="5" ht="27" spans="1:6">
      <c r="A5" s="15"/>
      <c r="B5" s="7"/>
      <c r="C5" s="7"/>
      <c r="D5" s="7" t="str">
        <f>"1."&amp;ROW(A3)</f>
        <v>1.3</v>
      </c>
      <c r="E5" s="16" t="s">
        <v>473</v>
      </c>
      <c r="F5" s="15"/>
    </row>
    <row r="6" spans="1:6">
      <c r="A6" s="15"/>
      <c r="B6" s="7"/>
      <c r="C6" s="7"/>
      <c r="D6" s="7" t="str">
        <f>"1."&amp;ROW(A4)</f>
        <v>1.4</v>
      </c>
      <c r="E6" s="16" t="s">
        <v>474</v>
      </c>
      <c r="F6" s="15"/>
    </row>
    <row r="7" ht="27" spans="1:6">
      <c r="A7" s="15"/>
      <c r="B7" s="7"/>
      <c r="C7" s="7"/>
      <c r="D7" s="7" t="str">
        <f>"1."&amp;ROW(A5)</f>
        <v>1.5</v>
      </c>
      <c r="E7" s="16" t="s">
        <v>475</v>
      </c>
      <c r="F7" s="15"/>
    </row>
    <row r="8" spans="1:6">
      <c r="A8" s="15"/>
      <c r="B8" s="7"/>
      <c r="C8" s="7"/>
      <c r="D8" s="7" t="str">
        <f>"1."&amp;ROW(A6)</f>
        <v>1.6</v>
      </c>
      <c r="E8" s="16" t="s">
        <v>476</v>
      </c>
      <c r="F8" s="15"/>
    </row>
    <row r="9" ht="27" spans="1:6">
      <c r="A9" s="15"/>
      <c r="B9" s="7"/>
      <c r="C9" s="7"/>
      <c r="D9" s="7" t="str">
        <f>"1."&amp;ROW(A7)</f>
        <v>1.7</v>
      </c>
      <c r="E9" s="16" t="s">
        <v>477</v>
      </c>
      <c r="F9" s="15"/>
    </row>
    <row r="10" spans="1:6">
      <c r="A10" s="15"/>
      <c r="B10" s="7"/>
      <c r="C10" s="7"/>
      <c r="D10" s="7" t="str">
        <f>"1."&amp;ROW(A8)</f>
        <v>1.8</v>
      </c>
      <c r="E10" s="16" t="s">
        <v>478</v>
      </c>
      <c r="F10" s="15"/>
    </row>
    <row r="11" spans="1:6">
      <c r="A11" s="15"/>
      <c r="B11" s="7"/>
      <c r="C11" s="7"/>
      <c r="D11" s="7" t="str">
        <f>"1."&amp;ROW(A9)</f>
        <v>1.9</v>
      </c>
      <c r="E11" s="16" t="s">
        <v>479</v>
      </c>
      <c r="F11" s="15"/>
    </row>
    <row r="12" spans="1:6">
      <c r="A12" s="15"/>
      <c r="B12" s="7"/>
      <c r="C12" s="7"/>
      <c r="D12" s="7" t="str">
        <f>"1."&amp;ROW(A10)</f>
        <v>1.10</v>
      </c>
      <c r="E12" s="16" t="s">
        <v>480</v>
      </c>
      <c r="F12" s="15"/>
    </row>
    <row r="13" spans="1:6">
      <c r="A13" s="15"/>
      <c r="B13" s="7"/>
      <c r="C13" s="7"/>
      <c r="D13" s="7" t="str">
        <f>"1."&amp;ROW(A11)</f>
        <v>1.11</v>
      </c>
      <c r="E13" s="16" t="s">
        <v>481</v>
      </c>
      <c r="F13" s="15"/>
    </row>
    <row r="14" spans="1:6">
      <c r="A14" s="15"/>
      <c r="B14" s="7"/>
      <c r="C14" s="7"/>
      <c r="D14" s="7" t="str">
        <f>"1."&amp;ROW(A12)</f>
        <v>1.12</v>
      </c>
      <c r="E14" s="16" t="s">
        <v>482</v>
      </c>
      <c r="F14" s="15"/>
    </row>
    <row r="15" spans="1:6">
      <c r="A15" s="15"/>
      <c r="B15" s="7"/>
      <c r="C15" s="7"/>
      <c r="D15" s="7" t="str">
        <f>"1."&amp;ROW(A13)</f>
        <v>1.13</v>
      </c>
      <c r="E15" s="16" t="s">
        <v>483</v>
      </c>
      <c r="F15" s="15"/>
    </row>
    <row r="16" spans="1:6">
      <c r="A16" s="15"/>
      <c r="B16" s="7"/>
      <c r="C16" s="7"/>
      <c r="D16" s="7" t="str">
        <f>"1."&amp;ROW(A14)</f>
        <v>1.14</v>
      </c>
      <c r="E16" s="16" t="s">
        <v>484</v>
      </c>
      <c r="F16" s="15"/>
    </row>
    <row r="17" spans="1:6">
      <c r="A17" s="15"/>
      <c r="B17" s="7"/>
      <c r="C17" s="7"/>
      <c r="D17" s="7" t="str">
        <f>"1."&amp;ROW(A15)</f>
        <v>1.15</v>
      </c>
      <c r="E17" s="16" t="s">
        <v>485</v>
      </c>
      <c r="F17" s="15"/>
    </row>
    <row r="18" spans="1:6">
      <c r="A18" s="15"/>
      <c r="B18" s="7"/>
      <c r="C18" s="7"/>
      <c r="D18" s="7" t="str">
        <f>"1."&amp;ROW(A16)</f>
        <v>1.16</v>
      </c>
      <c r="E18" s="16" t="s">
        <v>486</v>
      </c>
      <c r="F18" s="15"/>
    </row>
    <row r="19" spans="1:6">
      <c r="A19" s="15"/>
      <c r="B19" s="7"/>
      <c r="C19" s="7"/>
      <c r="D19" s="7" t="str">
        <f>"1."&amp;ROW(A17)</f>
        <v>1.17</v>
      </c>
      <c r="E19" s="16" t="s">
        <v>487</v>
      </c>
      <c r="F19" s="15"/>
    </row>
    <row r="20" spans="1:6">
      <c r="A20" s="15">
        <v>2</v>
      </c>
      <c r="B20" s="7" t="s">
        <v>488</v>
      </c>
      <c r="C20" s="7">
        <v>1</v>
      </c>
      <c r="D20" s="7" t="str">
        <f>"2."&amp;ROW(A1)</f>
        <v>2.1</v>
      </c>
      <c r="E20" s="16" t="s">
        <v>489</v>
      </c>
      <c r="F20" s="15" t="s">
        <v>352</v>
      </c>
    </row>
    <row r="21" ht="27" spans="1:6">
      <c r="A21" s="15"/>
      <c r="B21" s="7"/>
      <c r="C21" s="7"/>
      <c r="D21" s="7" t="str">
        <f>"2."&amp;ROW(A2)</f>
        <v>2.2</v>
      </c>
      <c r="E21" s="16" t="s">
        <v>490</v>
      </c>
      <c r="F21" s="15"/>
    </row>
    <row r="22" spans="1:6">
      <c r="A22" s="15"/>
      <c r="B22" s="7"/>
      <c r="C22" s="7"/>
      <c r="D22" s="7" t="str">
        <f>"2."&amp;ROW(A3)</f>
        <v>2.3</v>
      </c>
      <c r="E22" s="16" t="s">
        <v>491</v>
      </c>
      <c r="F22" s="15"/>
    </row>
    <row r="23" ht="27" spans="1:6">
      <c r="A23" s="15"/>
      <c r="B23" s="7"/>
      <c r="C23" s="7"/>
      <c r="D23" s="7" t="str">
        <f>"2."&amp;ROW(A4)</f>
        <v>2.4</v>
      </c>
      <c r="E23" s="16" t="s">
        <v>492</v>
      </c>
      <c r="F23" s="15"/>
    </row>
    <row r="24" ht="27" spans="1:6">
      <c r="A24" s="15"/>
      <c r="B24" s="7"/>
      <c r="C24" s="7"/>
      <c r="D24" s="7" t="str">
        <f>"2."&amp;ROW(A5)</f>
        <v>2.5</v>
      </c>
      <c r="E24" s="16" t="s">
        <v>493</v>
      </c>
      <c r="F24" s="15"/>
    </row>
    <row r="25" ht="27" spans="1:6">
      <c r="A25" s="15"/>
      <c r="B25" s="7"/>
      <c r="C25" s="7"/>
      <c r="D25" s="7" t="str">
        <f>"2."&amp;ROW(A6)</f>
        <v>2.6</v>
      </c>
      <c r="E25" s="16" t="s">
        <v>494</v>
      </c>
      <c r="F25" s="15"/>
    </row>
    <row r="26" ht="27" spans="1:6">
      <c r="A26" s="15"/>
      <c r="B26" s="7"/>
      <c r="C26" s="7"/>
      <c r="D26" s="7" t="str">
        <f>"2."&amp;ROW(A7)</f>
        <v>2.7</v>
      </c>
      <c r="E26" s="16" t="s">
        <v>495</v>
      </c>
      <c r="F26" s="15"/>
    </row>
    <row r="27" spans="1:6">
      <c r="A27" s="15"/>
      <c r="B27" s="7"/>
      <c r="C27" s="7"/>
      <c r="D27" s="7" t="str">
        <f>"2."&amp;ROW(A8)</f>
        <v>2.8</v>
      </c>
      <c r="E27" s="16" t="s">
        <v>496</v>
      </c>
      <c r="F27" s="15"/>
    </row>
    <row r="28" spans="1:6">
      <c r="A28" s="15"/>
      <c r="B28" s="7"/>
      <c r="C28" s="7"/>
      <c r="D28" s="7" t="str">
        <f>"2."&amp;ROW(A9)</f>
        <v>2.9</v>
      </c>
      <c r="E28" s="16" t="s">
        <v>497</v>
      </c>
      <c r="F28" s="15"/>
    </row>
    <row r="29" spans="1:6">
      <c r="A29" s="15"/>
      <c r="B29" s="7"/>
      <c r="C29" s="7"/>
      <c r="D29" s="7" t="str">
        <f>"2."&amp;ROW(A10)</f>
        <v>2.10</v>
      </c>
      <c r="E29" s="16" t="s">
        <v>498</v>
      </c>
      <c r="F29" s="15"/>
    </row>
    <row r="30" spans="1:6">
      <c r="A30" s="15"/>
      <c r="B30" s="7"/>
      <c r="C30" s="7"/>
      <c r="D30" s="7" t="str">
        <f>"2."&amp;ROW(A11)</f>
        <v>2.11</v>
      </c>
      <c r="E30" s="16" t="s">
        <v>499</v>
      </c>
      <c r="F30" s="15"/>
    </row>
    <row r="31" spans="1:6">
      <c r="A31" s="15"/>
      <c r="B31" s="7"/>
      <c r="C31" s="7"/>
      <c r="D31" s="7" t="str">
        <f>"2."&amp;ROW(A12)</f>
        <v>2.12</v>
      </c>
      <c r="E31" s="16" t="s">
        <v>500</v>
      </c>
      <c r="F31" s="15"/>
    </row>
    <row r="32" ht="27" spans="1:6">
      <c r="A32" s="15"/>
      <c r="B32" s="7"/>
      <c r="C32" s="7"/>
      <c r="D32" s="7" t="str">
        <f>"2."&amp;ROW(A13)</f>
        <v>2.13</v>
      </c>
      <c r="E32" s="16" t="s">
        <v>501</v>
      </c>
      <c r="F32" s="15"/>
    </row>
    <row r="33" spans="1:6">
      <c r="A33" s="15"/>
      <c r="B33" s="7"/>
      <c r="C33" s="7"/>
      <c r="D33" s="7" t="str">
        <f>"2."&amp;ROW(A14)</f>
        <v>2.14</v>
      </c>
      <c r="E33" s="16" t="s">
        <v>502</v>
      </c>
      <c r="F33" s="15"/>
    </row>
    <row r="34" ht="27" spans="1:6">
      <c r="A34" s="15"/>
      <c r="B34" s="7"/>
      <c r="C34" s="7"/>
      <c r="D34" s="7" t="str">
        <f>"2."&amp;ROW(A15)</f>
        <v>2.15</v>
      </c>
      <c r="E34" s="16" t="s">
        <v>503</v>
      </c>
      <c r="F34" s="15"/>
    </row>
    <row r="35" spans="1:6">
      <c r="A35" s="15"/>
      <c r="B35" s="7"/>
      <c r="C35" s="7"/>
      <c r="D35" s="7" t="str">
        <f>"2."&amp;ROW(A16)</f>
        <v>2.16</v>
      </c>
      <c r="E35" s="16" t="s">
        <v>504</v>
      </c>
      <c r="F35" s="15"/>
    </row>
    <row r="36" spans="1:6">
      <c r="A36" s="15"/>
      <c r="B36" s="7"/>
      <c r="C36" s="7"/>
      <c r="D36" s="7" t="str">
        <f>"2."&amp;ROW(A17)</f>
        <v>2.17</v>
      </c>
      <c r="E36" s="16" t="s">
        <v>505</v>
      </c>
      <c r="F36" s="15"/>
    </row>
    <row r="37" ht="40.5" spans="1:6">
      <c r="A37" s="15"/>
      <c r="B37" s="7"/>
      <c r="C37" s="7"/>
      <c r="D37" s="7" t="str">
        <f>"2."&amp;ROW(A18)</f>
        <v>2.18</v>
      </c>
      <c r="E37" s="16" t="s">
        <v>506</v>
      </c>
      <c r="F37" s="15"/>
    </row>
    <row r="38" spans="1:6">
      <c r="A38" s="15"/>
      <c r="B38" s="7"/>
      <c r="C38" s="7"/>
      <c r="D38" s="7" t="str">
        <f>"2."&amp;ROW(A19)</f>
        <v>2.19</v>
      </c>
      <c r="E38" s="16" t="s">
        <v>507</v>
      </c>
      <c r="F38" s="15"/>
    </row>
    <row r="39" ht="27" spans="1:6">
      <c r="A39" s="15"/>
      <c r="B39" s="7"/>
      <c r="C39" s="7"/>
      <c r="D39" s="7" t="str">
        <f>"2."&amp;ROW(A20)</f>
        <v>2.20</v>
      </c>
      <c r="E39" s="16" t="s">
        <v>508</v>
      </c>
      <c r="F39" s="15"/>
    </row>
    <row r="40" ht="27" spans="1:6">
      <c r="A40" s="15"/>
      <c r="B40" s="7"/>
      <c r="C40" s="7"/>
      <c r="D40" s="7" t="str">
        <f>"2."&amp;ROW(A21)</f>
        <v>2.21</v>
      </c>
      <c r="E40" s="16" t="s">
        <v>509</v>
      </c>
      <c r="F40" s="15"/>
    </row>
    <row r="41" spans="1:6">
      <c r="A41" s="15"/>
      <c r="B41" s="7"/>
      <c r="C41" s="7"/>
      <c r="D41" s="7" t="str">
        <f>"2."&amp;ROW(A22)</f>
        <v>2.22</v>
      </c>
      <c r="E41" s="16" t="s">
        <v>510</v>
      </c>
      <c r="F41" s="15"/>
    </row>
    <row r="42" spans="1:6">
      <c r="A42" s="15"/>
      <c r="B42" s="7"/>
      <c r="C42" s="7"/>
      <c r="D42" s="7" t="str">
        <f>"2."&amp;ROW(A23)</f>
        <v>2.23</v>
      </c>
      <c r="E42" s="16" t="s">
        <v>511</v>
      </c>
      <c r="F42" s="15"/>
    </row>
    <row r="43" ht="27" spans="1:6">
      <c r="A43" s="15"/>
      <c r="B43" s="7"/>
      <c r="C43" s="7"/>
      <c r="D43" s="7" t="str">
        <f>"2."&amp;ROW(A24)</f>
        <v>2.24</v>
      </c>
      <c r="E43" s="16" t="s">
        <v>512</v>
      </c>
      <c r="F43" s="15"/>
    </row>
    <row r="44" spans="1:6">
      <c r="A44" s="15"/>
      <c r="B44" s="7"/>
      <c r="C44" s="7"/>
      <c r="D44" s="7" t="str">
        <f>"2."&amp;ROW(A25)</f>
        <v>2.25</v>
      </c>
      <c r="E44" s="16" t="s">
        <v>513</v>
      </c>
      <c r="F44" s="15"/>
    </row>
    <row r="45" spans="1:6">
      <c r="A45" s="15"/>
      <c r="B45" s="7"/>
      <c r="C45" s="7"/>
      <c r="D45" s="7" t="str">
        <f>"2."&amp;ROW(A26)</f>
        <v>2.26</v>
      </c>
      <c r="E45" s="16" t="s">
        <v>514</v>
      </c>
      <c r="F45" s="15"/>
    </row>
    <row r="46" ht="81" spans="1:6">
      <c r="A46" s="15"/>
      <c r="B46" s="7"/>
      <c r="C46" s="7"/>
      <c r="D46" s="7" t="str">
        <f>"2."&amp;ROW(A27)</f>
        <v>2.27</v>
      </c>
      <c r="E46" s="16" t="s">
        <v>515</v>
      </c>
      <c r="F46" s="15"/>
    </row>
    <row r="47" ht="27" spans="1:6">
      <c r="A47" s="15"/>
      <c r="B47" s="7"/>
      <c r="C47" s="7"/>
      <c r="D47" s="7" t="str">
        <f>"2."&amp;ROW(A28)</f>
        <v>2.28</v>
      </c>
      <c r="E47" s="16" t="s">
        <v>516</v>
      </c>
      <c r="F47" s="15"/>
    </row>
    <row r="48" spans="1:6">
      <c r="A48" s="15"/>
      <c r="B48" s="7"/>
      <c r="C48" s="7"/>
      <c r="D48" s="7" t="str">
        <f>"2."&amp;ROW(A29)</f>
        <v>2.29</v>
      </c>
      <c r="E48" s="16" t="s">
        <v>517</v>
      </c>
      <c r="F48" s="15"/>
    </row>
    <row r="49" spans="1:6">
      <c r="A49" s="15"/>
      <c r="B49" s="7"/>
      <c r="C49" s="7"/>
      <c r="D49" s="7" t="str">
        <f>"2."&amp;ROW(A30)</f>
        <v>2.30</v>
      </c>
      <c r="E49" s="16" t="s">
        <v>518</v>
      </c>
      <c r="F49" s="15"/>
    </row>
    <row r="50" ht="40.5" spans="1:6">
      <c r="A50" s="15"/>
      <c r="B50" s="7"/>
      <c r="C50" s="7"/>
      <c r="D50" s="7" t="str">
        <f>"2."&amp;ROW(A31)</f>
        <v>2.31</v>
      </c>
      <c r="E50" s="16" t="s">
        <v>519</v>
      </c>
      <c r="F50" s="15"/>
    </row>
    <row r="51" spans="1:6">
      <c r="A51" s="15"/>
      <c r="B51" s="7"/>
      <c r="C51" s="7"/>
      <c r="D51" s="7" t="str">
        <f>"2."&amp;ROW(A32)</f>
        <v>2.32</v>
      </c>
      <c r="E51" s="16" t="s">
        <v>520</v>
      </c>
      <c r="F51" s="15"/>
    </row>
    <row r="52" spans="1:6">
      <c r="A52" s="15">
        <v>3</v>
      </c>
      <c r="B52" s="15" t="s">
        <v>521</v>
      </c>
      <c r="C52" s="15">
        <v>1</v>
      </c>
      <c r="D52" s="15">
        <v>3.1</v>
      </c>
      <c r="E52" s="17" t="s">
        <v>522</v>
      </c>
      <c r="F52" s="15" t="s">
        <v>352</v>
      </c>
    </row>
    <row r="53" ht="27" spans="1:6">
      <c r="A53" s="15"/>
      <c r="B53" s="15"/>
      <c r="C53" s="15"/>
      <c r="D53" s="15" t="s">
        <v>523</v>
      </c>
      <c r="E53" s="17" t="s">
        <v>524</v>
      </c>
      <c r="F53" s="15"/>
    </row>
    <row r="54" spans="1:6">
      <c r="A54" s="15"/>
      <c r="B54" s="15"/>
      <c r="C54" s="15"/>
      <c r="D54" s="15">
        <v>3.2</v>
      </c>
      <c r="E54" s="17" t="s">
        <v>525</v>
      </c>
      <c r="F54" s="15"/>
    </row>
    <row r="55" spans="1:6">
      <c r="A55" s="15"/>
      <c r="B55" s="15"/>
      <c r="C55" s="15"/>
      <c r="D55" s="15" t="s">
        <v>526</v>
      </c>
      <c r="E55" s="17" t="s">
        <v>527</v>
      </c>
      <c r="F55" s="15"/>
    </row>
    <row r="56" ht="27" spans="1:6">
      <c r="A56" s="15"/>
      <c r="B56" s="15"/>
      <c r="C56" s="15"/>
      <c r="D56" s="15" t="s">
        <v>528</v>
      </c>
      <c r="E56" s="17" t="s">
        <v>529</v>
      </c>
      <c r="F56" s="15"/>
    </row>
    <row r="57" spans="1:6">
      <c r="A57" s="15"/>
      <c r="B57" s="15"/>
      <c r="C57" s="15"/>
      <c r="D57" s="15" t="s">
        <v>530</v>
      </c>
      <c r="E57" s="17" t="s">
        <v>531</v>
      </c>
      <c r="F57" s="15"/>
    </row>
    <row r="58" spans="1:6">
      <c r="A58" s="15"/>
      <c r="B58" s="15"/>
      <c r="C58" s="15"/>
      <c r="D58" s="15" t="s">
        <v>532</v>
      </c>
      <c r="E58" s="17" t="s">
        <v>533</v>
      </c>
      <c r="F58" s="15"/>
    </row>
    <row r="59" spans="1:6">
      <c r="A59" s="15"/>
      <c r="B59" s="15"/>
      <c r="C59" s="15"/>
      <c r="D59" s="15" t="s">
        <v>534</v>
      </c>
      <c r="E59" s="17" t="s">
        <v>535</v>
      </c>
      <c r="F59" s="15"/>
    </row>
    <row r="60" spans="1:6">
      <c r="A60" s="15"/>
      <c r="B60" s="15"/>
      <c r="C60" s="15"/>
      <c r="D60" s="15" t="s">
        <v>536</v>
      </c>
      <c r="E60" s="17" t="s">
        <v>537</v>
      </c>
      <c r="F60" s="15"/>
    </row>
    <row r="61" spans="1:6">
      <c r="A61" s="15"/>
      <c r="B61" s="15"/>
      <c r="C61" s="15"/>
      <c r="D61" s="15" t="s">
        <v>538</v>
      </c>
      <c r="E61" s="17" t="s">
        <v>539</v>
      </c>
      <c r="F61" s="15"/>
    </row>
    <row r="62" spans="1:6">
      <c r="A62" s="15"/>
      <c r="B62" s="15"/>
      <c r="C62" s="15"/>
      <c r="D62" s="15" t="s">
        <v>540</v>
      </c>
      <c r="E62" s="17" t="s">
        <v>541</v>
      </c>
      <c r="F62" s="15"/>
    </row>
    <row r="63" spans="1:6">
      <c r="A63" s="15"/>
      <c r="B63" s="15"/>
      <c r="C63" s="15"/>
      <c r="D63" s="15" t="s">
        <v>542</v>
      </c>
      <c r="E63" s="17" t="s">
        <v>543</v>
      </c>
      <c r="F63" s="15"/>
    </row>
    <row r="64" spans="1:6">
      <c r="A64" s="15"/>
      <c r="B64" s="15"/>
      <c r="C64" s="15"/>
      <c r="D64" s="15" t="s">
        <v>544</v>
      </c>
      <c r="E64" s="17" t="s">
        <v>545</v>
      </c>
      <c r="F64" s="15"/>
    </row>
    <row r="65" spans="1:6">
      <c r="A65" s="15"/>
      <c r="B65" s="15"/>
      <c r="C65" s="15"/>
      <c r="D65" s="15" t="s">
        <v>546</v>
      </c>
      <c r="E65" s="17" t="s">
        <v>547</v>
      </c>
      <c r="F65" s="15"/>
    </row>
    <row r="66" spans="1:6">
      <c r="A66" s="15"/>
      <c r="B66" s="15"/>
      <c r="C66" s="15"/>
      <c r="D66" s="15" t="s">
        <v>548</v>
      </c>
      <c r="E66" s="17" t="s">
        <v>549</v>
      </c>
      <c r="F66" s="15"/>
    </row>
    <row r="67" spans="1:6">
      <c r="A67" s="15"/>
      <c r="B67" s="15"/>
      <c r="C67" s="15"/>
      <c r="D67" s="15" t="s">
        <v>550</v>
      </c>
      <c r="E67" s="17" t="s">
        <v>551</v>
      </c>
      <c r="F67" s="15"/>
    </row>
    <row r="68" spans="1:6">
      <c r="A68" s="15"/>
      <c r="B68" s="15"/>
      <c r="C68" s="15"/>
      <c r="D68" s="15" t="s">
        <v>552</v>
      </c>
      <c r="E68" s="17" t="s">
        <v>553</v>
      </c>
      <c r="F68" s="15"/>
    </row>
    <row r="69" spans="1:6">
      <c r="A69" s="15"/>
      <c r="B69" s="15"/>
      <c r="C69" s="15"/>
      <c r="D69" s="15" t="s">
        <v>554</v>
      </c>
      <c r="E69" s="17" t="s">
        <v>555</v>
      </c>
      <c r="F69" s="15"/>
    </row>
    <row r="70" spans="1:6">
      <c r="A70" s="15"/>
      <c r="B70" s="15"/>
      <c r="C70" s="15"/>
      <c r="D70" s="15" t="s">
        <v>556</v>
      </c>
      <c r="E70" s="17" t="s">
        <v>557</v>
      </c>
      <c r="F70" s="15"/>
    </row>
    <row r="71" spans="1:6">
      <c r="A71" s="15"/>
      <c r="B71" s="15"/>
      <c r="C71" s="15"/>
      <c r="D71" s="15" t="s">
        <v>558</v>
      </c>
      <c r="E71" s="17" t="s">
        <v>559</v>
      </c>
      <c r="F71" s="15"/>
    </row>
    <row r="72" spans="1:6">
      <c r="A72" s="15"/>
      <c r="B72" s="15"/>
      <c r="C72" s="15"/>
      <c r="D72" s="15" t="s">
        <v>560</v>
      </c>
      <c r="E72" s="17" t="s">
        <v>561</v>
      </c>
      <c r="F72" s="15"/>
    </row>
    <row r="73" spans="1:6">
      <c r="A73" s="15"/>
      <c r="B73" s="15"/>
      <c r="C73" s="15"/>
      <c r="D73" s="15" t="s">
        <v>562</v>
      </c>
      <c r="E73" s="17" t="s">
        <v>563</v>
      </c>
      <c r="F73" s="15"/>
    </row>
    <row r="74" spans="1:6">
      <c r="A74" s="15"/>
      <c r="B74" s="15"/>
      <c r="C74" s="15"/>
      <c r="D74" s="15" t="s">
        <v>564</v>
      </c>
      <c r="E74" s="17" t="s">
        <v>565</v>
      </c>
      <c r="F74" s="15"/>
    </row>
    <row r="75" spans="1:6">
      <c r="A75" s="15"/>
      <c r="B75" s="15"/>
      <c r="C75" s="15"/>
      <c r="D75" s="15" t="s">
        <v>566</v>
      </c>
      <c r="E75" s="17" t="s">
        <v>567</v>
      </c>
      <c r="F75" s="15"/>
    </row>
    <row r="76" spans="1:6">
      <c r="A76" s="15"/>
      <c r="B76" s="15"/>
      <c r="C76" s="15"/>
      <c r="D76" s="15" t="s">
        <v>568</v>
      </c>
      <c r="E76" s="17" t="s">
        <v>569</v>
      </c>
      <c r="F76" s="15"/>
    </row>
    <row r="77" spans="1:6">
      <c r="A77" s="15"/>
      <c r="B77" s="15"/>
      <c r="C77" s="15"/>
      <c r="D77" s="15" t="s">
        <v>570</v>
      </c>
      <c r="E77" s="17" t="s">
        <v>571</v>
      </c>
      <c r="F77" s="15"/>
    </row>
    <row r="78" spans="1:6">
      <c r="A78" s="15"/>
      <c r="B78" s="15"/>
      <c r="C78" s="15"/>
      <c r="D78" s="15" t="s">
        <v>572</v>
      </c>
      <c r="E78" s="17" t="s">
        <v>573</v>
      </c>
      <c r="F78" s="15"/>
    </row>
    <row r="79" spans="1:6">
      <c r="A79" s="15"/>
      <c r="B79" s="15"/>
      <c r="C79" s="15"/>
      <c r="D79" s="15" t="s">
        <v>574</v>
      </c>
      <c r="E79" s="17" t="s">
        <v>575</v>
      </c>
      <c r="F79" s="15"/>
    </row>
    <row r="80" ht="27" spans="1:6">
      <c r="A80" s="15"/>
      <c r="B80" s="15"/>
      <c r="C80" s="15"/>
      <c r="D80" s="15" t="s">
        <v>576</v>
      </c>
      <c r="E80" s="17" t="s">
        <v>577</v>
      </c>
      <c r="F80" s="15"/>
    </row>
    <row r="81" spans="1:6">
      <c r="A81" s="15"/>
      <c r="B81" s="15"/>
      <c r="C81" s="15"/>
      <c r="D81" s="15" t="s">
        <v>578</v>
      </c>
      <c r="E81" s="17" t="s">
        <v>579</v>
      </c>
      <c r="F81" s="15"/>
    </row>
    <row r="82" spans="1:6">
      <c r="A82" s="15"/>
      <c r="B82" s="15"/>
      <c r="C82" s="15"/>
      <c r="D82" s="15" t="s">
        <v>580</v>
      </c>
      <c r="E82" s="17" t="s">
        <v>581</v>
      </c>
      <c r="F82" s="15"/>
    </row>
    <row r="83" spans="1:6">
      <c r="A83" s="15"/>
      <c r="B83" s="15"/>
      <c r="C83" s="15"/>
      <c r="D83" s="15" t="s">
        <v>582</v>
      </c>
      <c r="E83" s="17" t="s">
        <v>583</v>
      </c>
      <c r="F83" s="15"/>
    </row>
    <row r="84" spans="1:6">
      <c r="A84" s="15"/>
      <c r="B84" s="15"/>
      <c r="C84" s="15"/>
      <c r="D84" s="15">
        <v>3.3</v>
      </c>
      <c r="E84" s="17" t="s">
        <v>584</v>
      </c>
      <c r="F84" s="15"/>
    </row>
    <row r="85" spans="1:6">
      <c r="A85" s="15"/>
      <c r="B85" s="15"/>
      <c r="C85" s="15"/>
      <c r="D85" s="15" t="s">
        <v>585</v>
      </c>
      <c r="E85" s="17" t="s">
        <v>586</v>
      </c>
      <c r="F85" s="15"/>
    </row>
    <row r="86" spans="1:6">
      <c r="A86" s="15"/>
      <c r="B86" s="15"/>
      <c r="C86" s="15"/>
      <c r="D86" s="15" t="s">
        <v>587</v>
      </c>
      <c r="E86" s="17" t="s">
        <v>588</v>
      </c>
      <c r="F86" s="15"/>
    </row>
    <row r="87" spans="1:6">
      <c r="A87" s="15"/>
      <c r="B87" s="15"/>
      <c r="C87" s="15"/>
      <c r="D87" s="15" t="s">
        <v>589</v>
      </c>
      <c r="E87" s="17" t="s">
        <v>590</v>
      </c>
      <c r="F87" s="15"/>
    </row>
    <row r="88" ht="27" spans="1:6">
      <c r="A88" s="15"/>
      <c r="B88" s="15"/>
      <c r="C88" s="15"/>
      <c r="D88" s="15" t="s">
        <v>591</v>
      </c>
      <c r="E88" s="17" t="s">
        <v>592</v>
      </c>
      <c r="F88" s="15"/>
    </row>
    <row r="89" spans="1:6">
      <c r="A89" s="15"/>
      <c r="B89" s="15"/>
      <c r="C89" s="15"/>
      <c r="D89" s="15" t="s">
        <v>593</v>
      </c>
      <c r="E89" s="17" t="s">
        <v>594</v>
      </c>
      <c r="F89" s="15"/>
    </row>
    <row r="90" spans="1:6">
      <c r="A90" s="15"/>
      <c r="B90" s="15"/>
      <c r="C90" s="15"/>
      <c r="D90" s="15">
        <v>3.4</v>
      </c>
      <c r="E90" s="17" t="s">
        <v>595</v>
      </c>
      <c r="F90" s="15"/>
    </row>
    <row r="91" spans="1:6">
      <c r="A91" s="15"/>
      <c r="B91" s="15"/>
      <c r="C91" s="15"/>
      <c r="D91" s="15" t="s">
        <v>596</v>
      </c>
      <c r="E91" s="17" t="s">
        <v>597</v>
      </c>
      <c r="F91" s="15"/>
    </row>
    <row r="92" spans="1:6">
      <c r="A92" s="15"/>
      <c r="B92" s="15"/>
      <c r="C92" s="15"/>
      <c r="D92" s="15" t="s">
        <v>598</v>
      </c>
      <c r="E92" s="17" t="s">
        <v>599</v>
      </c>
      <c r="F92" s="15"/>
    </row>
    <row r="93" spans="1:6">
      <c r="A93" s="15"/>
      <c r="B93" s="15"/>
      <c r="C93" s="15"/>
      <c r="D93" s="15" t="s">
        <v>600</v>
      </c>
      <c r="E93" s="17" t="s">
        <v>601</v>
      </c>
      <c r="F93" s="15"/>
    </row>
    <row r="94" spans="1:6">
      <c r="A94" s="15"/>
      <c r="B94" s="15"/>
      <c r="C94" s="15"/>
      <c r="D94" s="15" t="s">
        <v>602</v>
      </c>
      <c r="E94" s="17" t="s">
        <v>603</v>
      </c>
      <c r="F94" s="15"/>
    </row>
    <row r="95" spans="1:6">
      <c r="A95" s="15"/>
      <c r="B95" s="15"/>
      <c r="C95" s="15"/>
      <c r="D95" s="15" t="s">
        <v>604</v>
      </c>
      <c r="E95" s="17" t="s">
        <v>605</v>
      </c>
      <c r="F95" s="15"/>
    </row>
    <row r="96" spans="1:6">
      <c r="A96" s="15"/>
      <c r="B96" s="15"/>
      <c r="C96" s="15"/>
      <c r="D96" s="15">
        <v>3.5</v>
      </c>
      <c r="E96" s="17" t="s">
        <v>606</v>
      </c>
      <c r="F96" s="15"/>
    </row>
    <row r="97" spans="1:6">
      <c r="A97" s="15"/>
      <c r="B97" s="15"/>
      <c r="C97" s="15"/>
      <c r="D97" s="15" t="s">
        <v>607</v>
      </c>
      <c r="E97" s="17" t="s">
        <v>608</v>
      </c>
      <c r="F97" s="15"/>
    </row>
    <row r="98" ht="27" spans="1:6">
      <c r="A98" s="15"/>
      <c r="B98" s="15"/>
      <c r="C98" s="15"/>
      <c r="D98" s="15" t="s">
        <v>609</v>
      </c>
      <c r="E98" s="17" t="s">
        <v>610</v>
      </c>
      <c r="F98" s="15"/>
    </row>
    <row r="99" ht="40.5" spans="1:6">
      <c r="A99" s="15"/>
      <c r="B99" s="15"/>
      <c r="C99" s="15"/>
      <c r="D99" s="15" t="s">
        <v>611</v>
      </c>
      <c r="E99" s="17" t="s">
        <v>612</v>
      </c>
      <c r="F99" s="15"/>
    </row>
    <row r="100" spans="1:6">
      <c r="A100" s="15"/>
      <c r="B100" s="15"/>
      <c r="C100" s="15"/>
      <c r="D100" s="15" t="s">
        <v>613</v>
      </c>
      <c r="E100" s="17" t="s">
        <v>614</v>
      </c>
      <c r="F100" s="15"/>
    </row>
    <row r="101" spans="1:6">
      <c r="A101" s="15"/>
      <c r="B101" s="15"/>
      <c r="C101" s="15"/>
      <c r="D101" s="15" t="s">
        <v>615</v>
      </c>
      <c r="E101" s="17" t="s">
        <v>616</v>
      </c>
      <c r="F101" s="15"/>
    </row>
    <row r="102" spans="1:6">
      <c r="A102" s="15"/>
      <c r="B102" s="15"/>
      <c r="C102" s="15"/>
      <c r="D102" s="15" t="s">
        <v>617</v>
      </c>
      <c r="E102" s="17" t="s">
        <v>618</v>
      </c>
      <c r="F102" s="15"/>
    </row>
    <row r="103" ht="27" spans="1:6">
      <c r="A103" s="15"/>
      <c r="B103" s="15"/>
      <c r="C103" s="15"/>
      <c r="D103" s="15" t="s">
        <v>619</v>
      </c>
      <c r="E103" s="17" t="s">
        <v>620</v>
      </c>
      <c r="F103" s="15"/>
    </row>
    <row r="104" spans="1:6">
      <c r="A104" s="15"/>
      <c r="B104" s="15"/>
      <c r="C104" s="15"/>
      <c r="D104" s="15">
        <v>3.6</v>
      </c>
      <c r="E104" s="17" t="s">
        <v>621</v>
      </c>
      <c r="F104" s="15"/>
    </row>
    <row r="105" spans="1:6">
      <c r="A105" s="15"/>
      <c r="B105" s="15"/>
      <c r="C105" s="15"/>
      <c r="D105" s="15" t="s">
        <v>622</v>
      </c>
      <c r="E105" s="17" t="s">
        <v>623</v>
      </c>
      <c r="F105" s="15"/>
    </row>
    <row r="106" spans="1:6">
      <c r="A106" s="15"/>
      <c r="B106" s="15"/>
      <c r="C106" s="15"/>
      <c r="D106" s="15" t="s">
        <v>624</v>
      </c>
      <c r="E106" s="17" t="s">
        <v>625</v>
      </c>
      <c r="F106" s="15"/>
    </row>
    <row r="107" spans="1:6">
      <c r="A107" s="15"/>
      <c r="B107" s="15"/>
      <c r="C107" s="15"/>
      <c r="D107" s="15" t="s">
        <v>626</v>
      </c>
      <c r="E107" s="17" t="s">
        <v>627</v>
      </c>
      <c r="F107" s="15"/>
    </row>
    <row r="108" spans="1:6">
      <c r="A108" s="15"/>
      <c r="B108" s="15"/>
      <c r="C108" s="15"/>
      <c r="D108" s="15" t="s">
        <v>628</v>
      </c>
      <c r="E108" s="17" t="s">
        <v>629</v>
      </c>
      <c r="F108" s="15"/>
    </row>
    <row r="109" spans="1:6">
      <c r="A109" s="15"/>
      <c r="B109" s="15"/>
      <c r="C109" s="15"/>
      <c r="D109" s="15">
        <v>3.7</v>
      </c>
      <c r="E109" s="17" t="s">
        <v>630</v>
      </c>
      <c r="F109" s="15"/>
    </row>
    <row r="110" spans="1:6">
      <c r="A110" s="15"/>
      <c r="B110" s="15"/>
      <c r="C110" s="15"/>
      <c r="D110" s="15" t="s">
        <v>631</v>
      </c>
      <c r="E110" s="17" t="s">
        <v>632</v>
      </c>
      <c r="F110" s="15"/>
    </row>
    <row r="111" spans="1:6">
      <c r="A111" s="15"/>
      <c r="B111" s="15"/>
      <c r="C111" s="15"/>
      <c r="D111" s="15" t="s">
        <v>633</v>
      </c>
      <c r="E111" s="17" t="s">
        <v>634</v>
      </c>
      <c r="F111" s="15"/>
    </row>
    <row r="112" spans="1:6">
      <c r="A112" s="15"/>
      <c r="B112" s="15"/>
      <c r="C112" s="15"/>
      <c r="D112" s="15" t="s">
        <v>635</v>
      </c>
      <c r="E112" s="17" t="s">
        <v>636</v>
      </c>
      <c r="F112" s="15"/>
    </row>
    <row r="113" ht="27" spans="1:6">
      <c r="A113" s="15">
        <v>4</v>
      </c>
      <c r="B113" s="15" t="s">
        <v>637</v>
      </c>
      <c r="C113" s="15">
        <v>1</v>
      </c>
      <c r="D113" s="15" t="str">
        <f>"4."&amp;ROW(A1)</f>
        <v>4.1</v>
      </c>
      <c r="E113" s="17" t="s">
        <v>638</v>
      </c>
      <c r="F113" s="15" t="s">
        <v>639</v>
      </c>
    </row>
    <row r="114" ht="94.5" spans="1:6">
      <c r="A114" s="15"/>
      <c r="B114" s="15"/>
      <c r="C114" s="15"/>
      <c r="D114" s="15" t="str">
        <f>"4."&amp;ROW(A2)</f>
        <v>4.2</v>
      </c>
      <c r="E114" s="17" t="s">
        <v>640</v>
      </c>
      <c r="F114" s="15"/>
    </row>
    <row r="115" ht="27" spans="1:6">
      <c r="A115" s="15"/>
      <c r="B115" s="15"/>
      <c r="C115" s="15"/>
      <c r="D115" s="15" t="str">
        <f>"4."&amp;ROW(A3)</f>
        <v>4.3</v>
      </c>
      <c r="E115" s="17" t="s">
        <v>641</v>
      </c>
      <c r="F115" s="15"/>
    </row>
    <row r="116" spans="1:6">
      <c r="A116" s="15"/>
      <c r="B116" s="15"/>
      <c r="C116" s="15"/>
      <c r="D116" s="15" t="str">
        <f>"4."&amp;ROW(A4)</f>
        <v>4.4</v>
      </c>
      <c r="E116" s="17" t="s">
        <v>642</v>
      </c>
      <c r="F116" s="15"/>
    </row>
    <row r="117" ht="27" spans="1:6">
      <c r="A117" s="15"/>
      <c r="B117" s="15"/>
      <c r="C117" s="15"/>
      <c r="D117" s="15" t="str">
        <f>"4."&amp;ROW(A5)</f>
        <v>4.5</v>
      </c>
      <c r="E117" s="17" t="s">
        <v>643</v>
      </c>
      <c r="F117" s="15"/>
    </row>
    <row r="118" spans="1:6">
      <c r="A118" s="15"/>
      <c r="B118" s="15"/>
      <c r="C118" s="15"/>
      <c r="D118" s="15" t="str">
        <f>"4."&amp;ROW(A6)</f>
        <v>4.6</v>
      </c>
      <c r="E118" s="17" t="s">
        <v>644</v>
      </c>
      <c r="F118" s="15"/>
    </row>
    <row r="119" ht="27" spans="1:6">
      <c r="A119" s="15"/>
      <c r="B119" s="15"/>
      <c r="C119" s="15"/>
      <c r="D119" s="15" t="str">
        <f>"4."&amp;ROW(A7)</f>
        <v>4.7</v>
      </c>
      <c r="E119" s="17" t="s">
        <v>645</v>
      </c>
      <c r="F119" s="15"/>
    </row>
    <row r="120" ht="40.5" spans="1:6">
      <c r="A120" s="15"/>
      <c r="B120" s="15"/>
      <c r="C120" s="15"/>
      <c r="D120" s="15" t="str">
        <f>"4."&amp;ROW(A8)</f>
        <v>4.8</v>
      </c>
      <c r="E120" s="17" t="s">
        <v>646</v>
      </c>
      <c r="F120" s="15"/>
    </row>
    <row r="121" ht="27" spans="1:6">
      <c r="A121" s="15"/>
      <c r="B121" s="15"/>
      <c r="C121" s="15"/>
      <c r="D121" s="15" t="str">
        <f>"4."&amp;ROW(A9)</f>
        <v>4.9</v>
      </c>
      <c r="E121" s="17" t="s">
        <v>647</v>
      </c>
      <c r="F121" s="15"/>
    </row>
    <row r="122" spans="1:6">
      <c r="A122" s="15"/>
      <c r="B122" s="15"/>
      <c r="C122" s="15"/>
      <c r="D122" s="15" t="str">
        <f>"4."&amp;ROW(A10)</f>
        <v>4.10</v>
      </c>
      <c r="E122" s="17" t="s">
        <v>648</v>
      </c>
      <c r="F122" s="15"/>
    </row>
    <row r="123" spans="1:6">
      <c r="A123" s="15"/>
      <c r="B123" s="15"/>
      <c r="C123" s="15"/>
      <c r="D123" s="15" t="str">
        <f>"4."&amp;ROW(A11)</f>
        <v>4.11</v>
      </c>
      <c r="E123" s="17" t="s">
        <v>649</v>
      </c>
      <c r="F123" s="15"/>
    </row>
    <row r="124" ht="27" spans="1:6">
      <c r="A124" s="15"/>
      <c r="B124" s="15"/>
      <c r="C124" s="15"/>
      <c r="D124" s="15" t="str">
        <f>"4."&amp;ROW(A12)</f>
        <v>4.12</v>
      </c>
      <c r="E124" s="17" t="s">
        <v>650</v>
      </c>
      <c r="F124" s="15"/>
    </row>
    <row r="125" ht="27" spans="1:6">
      <c r="A125" s="15"/>
      <c r="B125" s="15"/>
      <c r="C125" s="15"/>
      <c r="D125" s="15" t="str">
        <f>"4."&amp;ROW(A13)</f>
        <v>4.13</v>
      </c>
      <c r="E125" s="17" t="s">
        <v>651</v>
      </c>
      <c r="F125" s="15"/>
    </row>
    <row r="126" spans="1:6">
      <c r="A126" s="15"/>
      <c r="B126" s="15"/>
      <c r="C126" s="15"/>
      <c r="D126" s="15" t="str">
        <f>"4."&amp;ROW(A14)</f>
        <v>4.14</v>
      </c>
      <c r="E126" s="17" t="s">
        <v>652</v>
      </c>
      <c r="F126" s="15"/>
    </row>
    <row r="127" spans="1:6">
      <c r="A127" s="15"/>
      <c r="B127" s="15"/>
      <c r="C127" s="15"/>
      <c r="D127" s="15" t="str">
        <f>"4."&amp;ROW(A15)</f>
        <v>4.15</v>
      </c>
      <c r="E127" s="17" t="s">
        <v>653</v>
      </c>
      <c r="F127" s="15"/>
    </row>
    <row r="128" customFormat="1" ht="27" spans="1:6">
      <c r="A128" s="15"/>
      <c r="B128" s="15"/>
      <c r="C128" s="15"/>
      <c r="D128" s="15" t="str">
        <f>"4."&amp;ROW(A16)</f>
        <v>4.16</v>
      </c>
      <c r="E128" s="17" t="s">
        <v>654</v>
      </c>
      <c r="F128" s="15"/>
    </row>
    <row r="129" customFormat="1" ht="27" spans="1:6">
      <c r="A129" s="15"/>
      <c r="B129" s="15"/>
      <c r="C129" s="15"/>
      <c r="D129" s="15" t="str">
        <f>"4."&amp;ROW(A17)</f>
        <v>4.17</v>
      </c>
      <c r="E129" s="17" t="s">
        <v>655</v>
      </c>
      <c r="F129" s="15"/>
    </row>
    <row r="130" customFormat="1" spans="1:6">
      <c r="A130" s="15"/>
      <c r="B130" s="15"/>
      <c r="C130" s="15"/>
      <c r="D130" s="15" t="str">
        <f>"4."&amp;ROW(A18)</f>
        <v>4.18</v>
      </c>
      <c r="E130" s="17" t="s">
        <v>656</v>
      </c>
      <c r="F130" s="15"/>
    </row>
    <row r="131" customFormat="1" spans="1:6">
      <c r="A131" s="15"/>
      <c r="B131" s="15"/>
      <c r="C131" s="15"/>
      <c r="D131" s="15" t="str">
        <f>"4."&amp;ROW(A19)</f>
        <v>4.19</v>
      </c>
      <c r="E131" s="17" t="s">
        <v>657</v>
      </c>
      <c r="F131" s="15"/>
    </row>
    <row r="132" customFormat="1" ht="27" spans="1:6">
      <c r="A132" s="15"/>
      <c r="B132" s="15"/>
      <c r="C132" s="15"/>
      <c r="D132" s="15" t="str">
        <f>"4."&amp;ROW(A20)</f>
        <v>4.20</v>
      </c>
      <c r="E132" s="17" t="s">
        <v>658</v>
      </c>
      <c r="F132" s="15"/>
    </row>
    <row r="133" customFormat="1" ht="27" spans="1:6">
      <c r="A133" s="15">
        <v>5</v>
      </c>
      <c r="B133" s="15" t="s">
        <v>659</v>
      </c>
      <c r="C133" s="15">
        <v>1</v>
      </c>
      <c r="D133" s="15" t="str">
        <f>"5."&amp;ROW(A1)</f>
        <v>5.1</v>
      </c>
      <c r="E133" s="17" t="s">
        <v>660</v>
      </c>
      <c r="F133" s="15" t="s">
        <v>661</v>
      </c>
    </row>
    <row r="134" customFormat="1" spans="1:6">
      <c r="A134" s="15"/>
      <c r="B134" s="15"/>
      <c r="C134" s="15"/>
      <c r="D134" s="15" t="str">
        <f>"5."&amp;ROW(A2)</f>
        <v>5.2</v>
      </c>
      <c r="E134" s="17" t="s">
        <v>662</v>
      </c>
      <c r="F134" s="15"/>
    </row>
    <row r="135" customFormat="1" spans="1:6">
      <c r="A135" s="15"/>
      <c r="B135" s="15"/>
      <c r="C135" s="15"/>
      <c r="D135" s="15" t="str">
        <f>"5."&amp;ROW(A3)</f>
        <v>5.3</v>
      </c>
      <c r="E135" s="17" t="s">
        <v>663</v>
      </c>
      <c r="F135" s="15"/>
    </row>
    <row r="136" customFormat="1" ht="40.5" spans="1:6">
      <c r="A136" s="15"/>
      <c r="B136" s="15"/>
      <c r="C136" s="15"/>
      <c r="D136" s="15" t="str">
        <f>"5."&amp;ROW(A4)</f>
        <v>5.4</v>
      </c>
      <c r="E136" s="17" t="s">
        <v>664</v>
      </c>
      <c r="F136" s="15"/>
    </row>
    <row r="137" customFormat="1" spans="1:6">
      <c r="A137" s="15"/>
      <c r="B137" s="15"/>
      <c r="C137" s="15"/>
      <c r="D137" s="15" t="str">
        <f>"5."&amp;ROW(A5)</f>
        <v>5.5</v>
      </c>
      <c r="E137" s="17" t="s">
        <v>665</v>
      </c>
      <c r="F137" s="15"/>
    </row>
    <row r="138" customFormat="1" spans="1:6">
      <c r="A138" s="15"/>
      <c r="B138" s="15"/>
      <c r="C138" s="15"/>
      <c r="D138" s="15" t="str">
        <f>"5."&amp;ROW(A6)</f>
        <v>5.6</v>
      </c>
      <c r="E138" s="17" t="s">
        <v>666</v>
      </c>
      <c r="F138" s="15"/>
    </row>
    <row r="139" customFormat="1" spans="1:6">
      <c r="A139" s="15"/>
      <c r="B139" s="15"/>
      <c r="C139" s="15"/>
      <c r="D139" s="15" t="str">
        <f>"5."&amp;ROW(A7)</f>
        <v>5.7</v>
      </c>
      <c r="E139" s="17" t="s">
        <v>667</v>
      </c>
      <c r="F139" s="15"/>
    </row>
    <row r="140" customFormat="1" spans="1:6">
      <c r="A140" s="15"/>
      <c r="B140" s="15"/>
      <c r="C140" s="15"/>
      <c r="D140" s="15" t="str">
        <f>"5."&amp;ROW(A8)</f>
        <v>5.8</v>
      </c>
      <c r="E140" s="17" t="s">
        <v>668</v>
      </c>
      <c r="F140" s="15"/>
    </row>
    <row r="141" customFormat="1" spans="1:6">
      <c r="A141" s="15"/>
      <c r="B141" s="15"/>
      <c r="C141" s="15"/>
      <c r="D141" s="15" t="str">
        <f>"5."&amp;ROW(A9)</f>
        <v>5.9</v>
      </c>
      <c r="E141" s="17" t="s">
        <v>669</v>
      </c>
      <c r="F141" s="15"/>
    </row>
    <row r="142" customFormat="1" spans="1:6">
      <c r="A142" s="15"/>
      <c r="B142" s="15"/>
      <c r="C142" s="15"/>
      <c r="D142" s="15" t="str">
        <f>"5."&amp;ROW(A10)</f>
        <v>5.10</v>
      </c>
      <c r="E142" s="17" t="s">
        <v>670</v>
      </c>
      <c r="F142" s="15"/>
    </row>
    <row r="143" customFormat="1" spans="1:6">
      <c r="A143" s="15"/>
      <c r="B143" s="15"/>
      <c r="C143" s="15"/>
      <c r="D143" s="15" t="str">
        <f>"5."&amp;ROW(A11)</f>
        <v>5.11</v>
      </c>
      <c r="E143" s="17" t="s">
        <v>671</v>
      </c>
      <c r="F143" s="15"/>
    </row>
    <row r="144" customFormat="1" spans="1:6">
      <c r="A144" s="15"/>
      <c r="B144" s="15"/>
      <c r="C144" s="15"/>
      <c r="D144" s="15" t="str">
        <f>"5."&amp;ROW(A12)</f>
        <v>5.12</v>
      </c>
      <c r="E144" s="17" t="s">
        <v>672</v>
      </c>
      <c r="F144" s="15"/>
    </row>
    <row r="145" customFormat="1" spans="1:6">
      <c r="A145" s="15"/>
      <c r="B145" s="15"/>
      <c r="C145" s="15"/>
      <c r="D145" s="15" t="str">
        <f>"5."&amp;ROW(A13)</f>
        <v>5.13</v>
      </c>
      <c r="E145" s="17" t="s">
        <v>673</v>
      </c>
      <c r="F145" s="15"/>
    </row>
    <row r="146" customFormat="1" spans="1:6">
      <c r="A146" s="15"/>
      <c r="B146" s="15"/>
      <c r="C146" s="15"/>
      <c r="D146" s="15" t="str">
        <f>"5."&amp;ROW(A14)</f>
        <v>5.14</v>
      </c>
      <c r="E146" s="17" t="s">
        <v>674</v>
      </c>
      <c r="F146" s="15"/>
    </row>
    <row r="147" customFormat="1" spans="1:6">
      <c r="A147" s="15"/>
      <c r="B147" s="15"/>
      <c r="C147" s="15"/>
      <c r="D147" s="15" t="str">
        <f>"5."&amp;ROW(A15)</f>
        <v>5.15</v>
      </c>
      <c r="E147" s="17" t="s">
        <v>675</v>
      </c>
      <c r="F147" s="15"/>
    </row>
    <row r="148" customFormat="1" spans="1:6">
      <c r="A148" s="15"/>
      <c r="B148" s="15"/>
      <c r="C148" s="15"/>
      <c r="D148" s="15" t="str">
        <f>"5."&amp;ROW(A16)</f>
        <v>5.16</v>
      </c>
      <c r="E148" s="17" t="s">
        <v>676</v>
      </c>
      <c r="F148" s="15"/>
    </row>
    <row r="149" customFormat="1" spans="1:6">
      <c r="A149" s="15"/>
      <c r="B149" s="15"/>
      <c r="C149" s="15"/>
      <c r="D149" s="15" t="str">
        <f>"5."&amp;ROW(A17)</f>
        <v>5.17</v>
      </c>
      <c r="E149" s="17" t="s">
        <v>677</v>
      </c>
      <c r="F149" s="15"/>
    </row>
    <row r="150" customFormat="1" spans="1:6">
      <c r="A150" s="15"/>
      <c r="B150" s="15"/>
      <c r="C150" s="15"/>
      <c r="D150" s="15" t="str">
        <f>"5."&amp;ROW(A18)</f>
        <v>5.18</v>
      </c>
      <c r="E150" s="17" t="s">
        <v>678</v>
      </c>
      <c r="F150" s="15"/>
    </row>
    <row r="151" customFormat="1" spans="1:6">
      <c r="A151" s="15"/>
      <c r="B151" s="15"/>
      <c r="C151" s="15"/>
      <c r="D151" s="15" t="str">
        <f>"5."&amp;ROW(A19)</f>
        <v>5.19</v>
      </c>
      <c r="E151" s="17" t="s">
        <v>679</v>
      </c>
      <c r="F151" s="15"/>
    </row>
    <row r="152" customFormat="1" spans="1:6">
      <c r="A152" s="15"/>
      <c r="B152" s="15"/>
      <c r="C152" s="15"/>
      <c r="D152" s="15" t="str">
        <f>"5."&amp;ROW(A20)</f>
        <v>5.20</v>
      </c>
      <c r="E152" s="17" t="s">
        <v>680</v>
      </c>
      <c r="F152" s="15"/>
    </row>
    <row r="153" customFormat="1" spans="1:6">
      <c r="A153" s="15"/>
      <c r="B153" s="15"/>
      <c r="C153" s="15"/>
      <c r="D153" s="15" t="str">
        <f>"5."&amp;ROW(A21)</f>
        <v>5.21</v>
      </c>
      <c r="E153" s="17" t="s">
        <v>681</v>
      </c>
      <c r="F153" s="15"/>
    </row>
    <row r="154" customFormat="1" ht="27" spans="1:6">
      <c r="A154" s="15"/>
      <c r="B154" s="15"/>
      <c r="C154" s="15"/>
      <c r="D154" s="15" t="str">
        <f>"5."&amp;ROW(A22)</f>
        <v>5.22</v>
      </c>
      <c r="E154" s="17" t="s">
        <v>682</v>
      </c>
      <c r="F154" s="15"/>
    </row>
    <row r="155" customFormat="1" ht="54" spans="1:6">
      <c r="A155" s="15"/>
      <c r="B155" s="15"/>
      <c r="C155" s="15"/>
      <c r="D155" s="15" t="str">
        <f>"5."&amp;ROW(A23)</f>
        <v>5.23</v>
      </c>
      <c r="E155" s="17" t="s">
        <v>683</v>
      </c>
      <c r="F155" s="15"/>
    </row>
    <row r="156" customFormat="1" ht="27" spans="1:6">
      <c r="A156" s="15">
        <v>6</v>
      </c>
      <c r="B156" s="15" t="s">
        <v>684</v>
      </c>
      <c r="C156" s="15">
        <v>1</v>
      </c>
      <c r="D156" s="15" t="str">
        <f>"6."&amp;ROW(A1)</f>
        <v>6.1</v>
      </c>
      <c r="E156" s="17" t="s">
        <v>685</v>
      </c>
      <c r="F156" s="15" t="s">
        <v>661</v>
      </c>
    </row>
    <row r="157" customFormat="1" ht="27" spans="1:6">
      <c r="A157" s="15"/>
      <c r="B157" s="15"/>
      <c r="C157" s="15"/>
      <c r="D157" s="15" t="str">
        <f>"6."&amp;ROW(A2)</f>
        <v>6.2</v>
      </c>
      <c r="E157" s="17" t="s">
        <v>686</v>
      </c>
      <c r="F157" s="15"/>
    </row>
    <row r="158" customFormat="1" spans="1:6">
      <c r="A158" s="15"/>
      <c r="B158" s="15"/>
      <c r="C158" s="15"/>
      <c r="D158" s="15" t="str">
        <f>"6."&amp;ROW(A3)</f>
        <v>6.3</v>
      </c>
      <c r="E158" s="17" t="s">
        <v>687</v>
      </c>
      <c r="F158" s="15"/>
    </row>
    <row r="159" customFormat="1" ht="81" spans="1:6">
      <c r="A159" s="15"/>
      <c r="B159" s="15"/>
      <c r="C159" s="15"/>
      <c r="D159" s="15" t="str">
        <f>"6."&amp;ROW(A4)</f>
        <v>6.4</v>
      </c>
      <c r="E159" s="16" t="s">
        <v>688</v>
      </c>
      <c r="F159" s="15"/>
    </row>
    <row r="160" customFormat="1" spans="1:6">
      <c r="A160" s="15"/>
      <c r="B160" s="15"/>
      <c r="C160" s="15"/>
      <c r="D160" s="15" t="str">
        <f>"6."&amp;ROW(A5)</f>
        <v>6.5</v>
      </c>
      <c r="E160" s="17" t="s">
        <v>689</v>
      </c>
      <c r="F160" s="15"/>
    </row>
    <row r="161" customFormat="1" ht="27" spans="1:6">
      <c r="A161" s="15"/>
      <c r="B161" s="15"/>
      <c r="C161" s="15"/>
      <c r="D161" s="15" t="str">
        <f>"6."&amp;ROW(A6)</f>
        <v>6.6</v>
      </c>
      <c r="E161" s="17" t="s">
        <v>690</v>
      </c>
      <c r="F161" s="15"/>
    </row>
    <row r="162" customFormat="1" ht="40.5" spans="1:6">
      <c r="A162" s="15"/>
      <c r="B162" s="15"/>
      <c r="C162" s="15"/>
      <c r="D162" s="15" t="str">
        <f>"6."&amp;ROW(A7)</f>
        <v>6.7</v>
      </c>
      <c r="E162" s="17" t="s">
        <v>691</v>
      </c>
      <c r="F162" s="15"/>
    </row>
    <row r="163" customFormat="1" spans="1:6">
      <c r="A163" s="15"/>
      <c r="B163" s="15"/>
      <c r="C163" s="15"/>
      <c r="D163" s="15" t="str">
        <f>"6."&amp;ROW(A8)</f>
        <v>6.8</v>
      </c>
      <c r="E163" s="17" t="s">
        <v>692</v>
      </c>
      <c r="F163" s="15"/>
    </row>
    <row r="164" customFormat="1" ht="27" spans="1:6">
      <c r="A164" s="15"/>
      <c r="B164" s="15"/>
      <c r="C164" s="15"/>
      <c r="D164" s="15" t="str">
        <f>"6."&amp;ROW(A9)</f>
        <v>6.9</v>
      </c>
      <c r="E164" s="17" t="s">
        <v>693</v>
      </c>
      <c r="F164" s="15"/>
    </row>
    <row r="165" customFormat="1" spans="1:6">
      <c r="A165" s="15"/>
      <c r="B165" s="15"/>
      <c r="C165" s="15"/>
      <c r="D165" s="15" t="str">
        <f>"6."&amp;ROW(A10)</f>
        <v>6.10</v>
      </c>
      <c r="E165" s="17" t="s">
        <v>694</v>
      </c>
      <c r="F165" s="15"/>
    </row>
    <row r="166" customFormat="1" ht="27" spans="1:6">
      <c r="A166" s="15">
        <v>7</v>
      </c>
      <c r="B166" s="15" t="s">
        <v>695</v>
      </c>
      <c r="C166" s="15">
        <v>1</v>
      </c>
      <c r="D166" s="15" t="str">
        <f>"7."&amp;ROW(A1)</f>
        <v>7.1</v>
      </c>
      <c r="E166" s="17" t="s">
        <v>696</v>
      </c>
      <c r="F166" s="15" t="s">
        <v>661</v>
      </c>
    </row>
    <row r="167" customFormat="1" spans="1:6">
      <c r="A167" s="15"/>
      <c r="B167" s="15"/>
      <c r="C167" s="15"/>
      <c r="D167" s="15" t="str">
        <f>"7."&amp;ROW(A2)</f>
        <v>7.2</v>
      </c>
      <c r="E167" s="17" t="s">
        <v>697</v>
      </c>
      <c r="F167" s="15"/>
    </row>
    <row r="168" customFormat="1" spans="1:6">
      <c r="A168" s="15"/>
      <c r="B168" s="15"/>
      <c r="C168" s="15"/>
      <c r="D168" s="15" t="str">
        <f>"7."&amp;ROW(A3)</f>
        <v>7.3</v>
      </c>
      <c r="E168" s="17" t="s">
        <v>698</v>
      </c>
      <c r="F168" s="15"/>
    </row>
    <row r="169" customFormat="1" ht="27" spans="1:6">
      <c r="A169" s="15"/>
      <c r="B169" s="15"/>
      <c r="C169" s="15"/>
      <c r="D169" s="15" t="str">
        <f>"7."&amp;ROW(A4)</f>
        <v>7.4</v>
      </c>
      <c r="E169" s="17" t="s">
        <v>699</v>
      </c>
      <c r="F169" s="15"/>
    </row>
    <row r="170" customFormat="1" ht="27" spans="1:6">
      <c r="A170" s="15"/>
      <c r="B170" s="15"/>
      <c r="C170" s="15"/>
      <c r="D170" s="15" t="str">
        <f>"7."&amp;ROW(A5)</f>
        <v>7.5</v>
      </c>
      <c r="E170" s="17" t="s">
        <v>700</v>
      </c>
      <c r="F170" s="15"/>
    </row>
    <row r="171" customFormat="1" ht="27" spans="1:6">
      <c r="A171" s="15"/>
      <c r="B171" s="15"/>
      <c r="C171" s="15"/>
      <c r="D171" s="15" t="str">
        <f>"7."&amp;ROW(A6)</f>
        <v>7.6</v>
      </c>
      <c r="E171" s="17" t="s">
        <v>701</v>
      </c>
      <c r="F171" s="15"/>
    </row>
    <row r="172" customFormat="1" spans="1:6">
      <c r="A172" s="15"/>
      <c r="B172" s="15"/>
      <c r="C172" s="15"/>
      <c r="D172" s="15" t="str">
        <f>"7."&amp;ROW(A7)</f>
        <v>7.7</v>
      </c>
      <c r="E172" s="17" t="s">
        <v>702</v>
      </c>
      <c r="F172" s="15"/>
    </row>
    <row r="173" customFormat="1" spans="1:6">
      <c r="A173" s="15"/>
      <c r="B173" s="15"/>
      <c r="C173" s="15"/>
      <c r="D173" s="15" t="str">
        <f>"7."&amp;ROW(A8)</f>
        <v>7.8</v>
      </c>
      <c r="E173" s="17" t="s">
        <v>703</v>
      </c>
      <c r="F173" s="15"/>
    </row>
    <row r="174" customFormat="1" spans="1:6">
      <c r="A174" s="15"/>
      <c r="B174" s="15"/>
      <c r="C174" s="15"/>
      <c r="D174" s="15" t="str">
        <f>"7."&amp;ROW(A9)</f>
        <v>7.9</v>
      </c>
      <c r="E174" s="17" t="s">
        <v>704</v>
      </c>
      <c r="F174" s="15"/>
    </row>
    <row r="175" customFormat="1" spans="1:6">
      <c r="A175" s="15"/>
      <c r="B175" s="15"/>
      <c r="C175" s="15"/>
      <c r="D175" s="15" t="str">
        <f>"7."&amp;ROW(A10)</f>
        <v>7.10</v>
      </c>
      <c r="E175" s="17" t="s">
        <v>705</v>
      </c>
      <c r="F175" s="15"/>
    </row>
    <row r="176" customFormat="1" spans="1:6">
      <c r="A176" s="15"/>
      <c r="B176" s="15"/>
      <c r="C176" s="15"/>
      <c r="D176" s="15" t="str">
        <f>"7."&amp;ROW(A11)</f>
        <v>7.11</v>
      </c>
      <c r="E176" s="17" t="s">
        <v>706</v>
      </c>
      <c r="F176" s="15"/>
    </row>
    <row r="177" customFormat="1" spans="1:6">
      <c r="A177" s="15">
        <v>8</v>
      </c>
      <c r="B177" s="15" t="s">
        <v>707</v>
      </c>
      <c r="C177" s="15">
        <v>1</v>
      </c>
      <c r="D177" s="15">
        <v>8.1</v>
      </c>
      <c r="E177" s="17" t="s">
        <v>708</v>
      </c>
      <c r="F177" s="15" t="s">
        <v>661</v>
      </c>
    </row>
    <row r="178" customFormat="1" spans="1:6">
      <c r="A178" s="15"/>
      <c r="B178" s="15"/>
      <c r="C178" s="15"/>
      <c r="D178" s="15">
        <v>8.2</v>
      </c>
      <c r="E178" s="17" t="s">
        <v>709</v>
      </c>
      <c r="F178" s="15"/>
    </row>
    <row r="179" customFormat="1" spans="1:6">
      <c r="A179" s="15"/>
      <c r="B179" s="15"/>
      <c r="C179" s="15"/>
      <c r="D179" s="15">
        <v>8.3</v>
      </c>
      <c r="E179" s="17" t="s">
        <v>710</v>
      </c>
      <c r="F179" s="15"/>
    </row>
    <row r="180" customFormat="1" spans="1:6">
      <c r="A180" s="15"/>
      <c r="B180" s="15"/>
      <c r="C180" s="15"/>
      <c r="D180" s="15">
        <v>8.4</v>
      </c>
      <c r="E180" s="17" t="s">
        <v>711</v>
      </c>
      <c r="F180" s="15"/>
    </row>
    <row r="181" customFormat="1" spans="1:6">
      <c r="A181" s="15"/>
      <c r="B181" s="15"/>
      <c r="C181" s="15"/>
      <c r="D181" s="15">
        <v>8.5</v>
      </c>
      <c r="E181" s="17" t="s">
        <v>712</v>
      </c>
      <c r="F181" s="15"/>
    </row>
    <row r="182" customFormat="1" spans="1:6">
      <c r="A182" s="15"/>
      <c r="B182" s="15"/>
      <c r="C182" s="15"/>
      <c r="D182" s="15">
        <v>8.6</v>
      </c>
      <c r="E182" s="17" t="s">
        <v>713</v>
      </c>
      <c r="F182" s="15"/>
    </row>
    <row r="183" customFormat="1" spans="1:6">
      <c r="A183" s="15"/>
      <c r="B183" s="15"/>
      <c r="C183" s="15"/>
      <c r="D183" s="15">
        <v>8.7</v>
      </c>
      <c r="E183" s="17" t="s">
        <v>714</v>
      </c>
      <c r="F183" s="15"/>
    </row>
    <row r="184" customFormat="1" spans="1:6">
      <c r="A184" s="15"/>
      <c r="B184" s="15"/>
      <c r="C184" s="15"/>
      <c r="D184" s="15" t="s">
        <v>715</v>
      </c>
      <c r="E184" s="17" t="s">
        <v>716</v>
      </c>
      <c r="F184" s="15"/>
    </row>
    <row r="185" customFormat="1" ht="67.5" spans="1:6">
      <c r="A185" s="15"/>
      <c r="B185" s="15"/>
      <c r="C185" s="15"/>
      <c r="D185" s="15" t="s">
        <v>717</v>
      </c>
      <c r="E185" s="17" t="s">
        <v>718</v>
      </c>
      <c r="F185" s="15"/>
    </row>
    <row r="186" customFormat="1" ht="67.5" spans="1:6">
      <c r="A186" s="15"/>
      <c r="B186" s="15"/>
      <c r="C186" s="15"/>
      <c r="D186" s="15" t="s">
        <v>719</v>
      </c>
      <c r="E186" s="17" t="s">
        <v>720</v>
      </c>
      <c r="F186" s="15"/>
    </row>
    <row r="187" customFormat="1" ht="27" spans="1:6">
      <c r="A187" s="15"/>
      <c r="B187" s="15"/>
      <c r="C187" s="15"/>
      <c r="D187" s="15" t="s">
        <v>721</v>
      </c>
      <c r="E187" s="17" t="s">
        <v>722</v>
      </c>
      <c r="F187" s="15"/>
    </row>
    <row r="188" customFormat="1" spans="1:6">
      <c r="A188" s="15"/>
      <c r="B188" s="15"/>
      <c r="C188" s="15"/>
      <c r="D188" s="15" t="s">
        <v>723</v>
      </c>
      <c r="E188" s="17" t="s">
        <v>724</v>
      </c>
      <c r="F188" s="15"/>
    </row>
    <row r="189" customFormat="1" spans="1:6">
      <c r="A189" s="15"/>
      <c r="B189" s="15"/>
      <c r="C189" s="15"/>
      <c r="D189" s="15" t="s">
        <v>725</v>
      </c>
      <c r="E189" s="17" t="s">
        <v>726</v>
      </c>
      <c r="F189" s="15"/>
    </row>
    <row r="190" customFormat="1" spans="1:6">
      <c r="A190" s="15"/>
      <c r="B190" s="15"/>
      <c r="C190" s="15"/>
      <c r="D190" s="15" t="s">
        <v>727</v>
      </c>
      <c r="E190" s="17" t="s">
        <v>728</v>
      </c>
      <c r="F190" s="15"/>
    </row>
    <row r="191" customFormat="1" spans="1:6">
      <c r="A191" s="15"/>
      <c r="B191" s="15"/>
      <c r="C191" s="15"/>
      <c r="D191" s="15" t="s">
        <v>729</v>
      </c>
      <c r="E191" s="17" t="s">
        <v>730</v>
      </c>
      <c r="F191" s="15"/>
    </row>
    <row r="192" customFormat="1" spans="1:6">
      <c r="A192" s="15"/>
      <c r="B192" s="15"/>
      <c r="C192" s="15"/>
      <c r="D192" s="15" t="s">
        <v>731</v>
      </c>
      <c r="E192" s="17" t="s">
        <v>732</v>
      </c>
      <c r="F192" s="15"/>
    </row>
    <row r="193" customFormat="1" spans="1:6">
      <c r="A193" s="15"/>
      <c r="B193" s="15"/>
      <c r="C193" s="15"/>
      <c r="D193" s="15" t="s">
        <v>733</v>
      </c>
      <c r="E193" s="17" t="s">
        <v>734</v>
      </c>
      <c r="F193" s="15"/>
    </row>
    <row r="194" customFormat="1" spans="1:6">
      <c r="A194" s="15"/>
      <c r="B194" s="15"/>
      <c r="C194" s="15"/>
      <c r="D194" s="15">
        <v>8.8</v>
      </c>
      <c r="E194" s="17" t="s">
        <v>735</v>
      </c>
      <c r="F194" s="15"/>
    </row>
    <row r="195" customFormat="1" spans="1:6">
      <c r="A195" s="15"/>
      <c r="B195" s="15"/>
      <c r="C195" s="15"/>
      <c r="D195" s="15" t="s">
        <v>736</v>
      </c>
      <c r="E195" s="17" t="s">
        <v>737</v>
      </c>
      <c r="F195" s="15"/>
    </row>
    <row r="196" customFormat="1" ht="27" spans="1:6">
      <c r="A196" s="15"/>
      <c r="B196" s="15"/>
      <c r="C196" s="15"/>
      <c r="D196" s="15" t="s">
        <v>738</v>
      </c>
      <c r="E196" s="17" t="s">
        <v>739</v>
      </c>
      <c r="F196" s="15"/>
    </row>
    <row r="197" customFormat="1" spans="1:6">
      <c r="A197" s="15"/>
      <c r="B197" s="15"/>
      <c r="C197" s="15"/>
      <c r="D197" s="15" t="s">
        <v>740</v>
      </c>
      <c r="E197" s="17" t="s">
        <v>741</v>
      </c>
      <c r="F197" s="15"/>
    </row>
    <row r="198" customFormat="1" ht="27" spans="1:6">
      <c r="A198" s="15"/>
      <c r="B198" s="15"/>
      <c r="C198" s="15"/>
      <c r="D198" s="15" t="s">
        <v>742</v>
      </c>
      <c r="E198" s="17" t="s">
        <v>743</v>
      </c>
      <c r="F198" s="15"/>
    </row>
    <row r="199" customFormat="1" spans="1:6">
      <c r="A199" s="15"/>
      <c r="B199" s="15"/>
      <c r="C199" s="15"/>
      <c r="D199" s="15" t="s">
        <v>744</v>
      </c>
      <c r="E199" s="17" t="s">
        <v>745</v>
      </c>
      <c r="F199" s="15"/>
    </row>
    <row r="200" customFormat="1" spans="1:6">
      <c r="A200" s="15"/>
      <c r="B200" s="15"/>
      <c r="C200" s="15"/>
      <c r="D200" s="15" t="s">
        <v>746</v>
      </c>
      <c r="E200" s="17" t="s">
        <v>747</v>
      </c>
      <c r="F200" s="15"/>
    </row>
    <row r="201" customFormat="1" spans="1:6">
      <c r="A201" s="15"/>
      <c r="B201" s="15"/>
      <c r="C201" s="15"/>
      <c r="D201" s="15" t="s">
        <v>748</v>
      </c>
      <c r="E201" s="17" t="s">
        <v>749</v>
      </c>
      <c r="F201" s="15"/>
    </row>
    <row r="202" customFormat="1" spans="1:6">
      <c r="A202" s="15"/>
      <c r="B202" s="15"/>
      <c r="C202" s="15"/>
      <c r="D202" s="15" t="s">
        <v>750</v>
      </c>
      <c r="E202" s="17" t="s">
        <v>751</v>
      </c>
      <c r="F202" s="15"/>
    </row>
    <row r="203" customFormat="1" spans="1:6">
      <c r="A203" s="15"/>
      <c r="B203" s="15"/>
      <c r="C203" s="15"/>
      <c r="D203" s="15">
        <v>8.9</v>
      </c>
      <c r="E203" s="17" t="s">
        <v>752</v>
      </c>
      <c r="F203" s="15"/>
    </row>
    <row r="204" customFormat="1" spans="1:6">
      <c r="A204" s="15"/>
      <c r="B204" s="15"/>
      <c r="C204" s="15"/>
      <c r="D204" s="15" t="s">
        <v>753</v>
      </c>
      <c r="E204" s="17" t="s">
        <v>754</v>
      </c>
      <c r="F204" s="15"/>
    </row>
    <row r="205" customFormat="1" spans="1:6">
      <c r="A205" s="15"/>
      <c r="B205" s="15"/>
      <c r="C205" s="15"/>
      <c r="D205" s="15" t="s">
        <v>755</v>
      </c>
      <c r="E205" s="17" t="s">
        <v>756</v>
      </c>
      <c r="F205" s="15"/>
    </row>
    <row r="206" customFormat="1" spans="1:6">
      <c r="A206" s="15"/>
      <c r="B206" s="15"/>
      <c r="C206" s="15"/>
      <c r="D206" s="15" t="s">
        <v>757</v>
      </c>
      <c r="E206" s="17" t="s">
        <v>758</v>
      </c>
      <c r="F206" s="15"/>
    </row>
    <row r="207" customFormat="1" spans="1:6">
      <c r="A207" s="15"/>
      <c r="B207" s="15"/>
      <c r="C207" s="15"/>
      <c r="D207" s="15" t="s">
        <v>759</v>
      </c>
      <c r="E207" s="17" t="s">
        <v>760</v>
      </c>
      <c r="F207" s="15"/>
    </row>
    <row r="208" customFormat="1" spans="1:6">
      <c r="A208" s="15"/>
      <c r="B208" s="15"/>
      <c r="C208" s="15"/>
      <c r="D208" s="15" t="s">
        <v>761</v>
      </c>
      <c r="E208" s="17" t="s">
        <v>762</v>
      </c>
      <c r="F208" s="15"/>
    </row>
    <row r="209" customFormat="1" spans="1:6">
      <c r="A209" s="15"/>
      <c r="B209" s="15"/>
      <c r="C209" s="15"/>
      <c r="D209" s="15" t="str">
        <f>"8."&amp;ROW(A10)</f>
        <v>8.10</v>
      </c>
      <c r="E209" s="17" t="s">
        <v>763</v>
      </c>
      <c r="F209" s="15"/>
    </row>
    <row r="210" customFormat="1" spans="1:6">
      <c r="A210" s="15"/>
      <c r="B210" s="15"/>
      <c r="C210" s="15"/>
      <c r="D210" s="15" t="str">
        <f>"8."&amp;ROW(A11)</f>
        <v>8.11</v>
      </c>
      <c r="E210" s="17" t="s">
        <v>764</v>
      </c>
      <c r="F210" s="15"/>
    </row>
    <row r="211" customFormat="1" spans="1:6">
      <c r="A211" s="15"/>
      <c r="B211" s="15"/>
      <c r="C211" s="15"/>
      <c r="D211" s="15" t="str">
        <f>"8."&amp;ROW(A12)</f>
        <v>8.12</v>
      </c>
      <c r="E211" s="17" t="s">
        <v>728</v>
      </c>
      <c r="F211" s="15"/>
    </row>
    <row r="212" spans="1:6">
      <c r="A212" s="15"/>
      <c r="B212" s="15"/>
      <c r="C212" s="15"/>
      <c r="D212" s="15" t="str">
        <f>"8."&amp;ROW(A13)</f>
        <v>8.13</v>
      </c>
      <c r="E212" s="17" t="s">
        <v>730</v>
      </c>
      <c r="F212" s="15"/>
    </row>
    <row r="213" spans="1:6">
      <c r="A213" s="15"/>
      <c r="B213" s="15"/>
      <c r="C213" s="15"/>
      <c r="D213" s="15" t="str">
        <f>"8."&amp;ROW(A14)</f>
        <v>8.14</v>
      </c>
      <c r="E213" s="17" t="s">
        <v>765</v>
      </c>
      <c r="F213" s="15"/>
    </row>
    <row r="214" spans="1:6">
      <c r="A214" s="15"/>
      <c r="B214" s="15"/>
      <c r="C214" s="15"/>
      <c r="D214" s="15" t="str">
        <f>"8."&amp;ROW(A15)</f>
        <v>8.15</v>
      </c>
      <c r="E214" s="17" t="s">
        <v>766</v>
      </c>
      <c r="F214" s="15"/>
    </row>
    <row r="215" spans="1:6">
      <c r="A215" s="15"/>
      <c r="B215" s="15"/>
      <c r="C215" s="15"/>
      <c r="D215" s="15" t="str">
        <f>"8."&amp;ROW(A16)</f>
        <v>8.16</v>
      </c>
      <c r="E215" s="17" t="s">
        <v>767</v>
      </c>
      <c r="F215" s="15"/>
    </row>
    <row r="216" spans="1:6">
      <c r="A216" s="15"/>
      <c r="B216" s="15"/>
      <c r="C216" s="15"/>
      <c r="D216" s="15" t="str">
        <f>"8."&amp;ROW(A17)</f>
        <v>8.17</v>
      </c>
      <c r="E216" s="17" t="s">
        <v>768</v>
      </c>
      <c r="F216" s="15"/>
    </row>
    <row r="217" spans="1:6">
      <c r="A217" s="15">
        <v>9</v>
      </c>
      <c r="B217" s="15" t="s">
        <v>769</v>
      </c>
      <c r="C217" s="15">
        <v>1</v>
      </c>
      <c r="D217" s="15" t="str">
        <f>"9."&amp;ROW(A1)</f>
        <v>9.1</v>
      </c>
      <c r="E217" s="17" t="s">
        <v>770</v>
      </c>
      <c r="F217" s="15" t="s">
        <v>661</v>
      </c>
    </row>
    <row r="218" spans="1:6">
      <c r="A218" s="15"/>
      <c r="B218" s="15"/>
      <c r="C218" s="15"/>
      <c r="D218" s="15" t="str">
        <f>"9."&amp;ROW(A2)</f>
        <v>9.2</v>
      </c>
      <c r="E218" s="17" t="s">
        <v>771</v>
      </c>
      <c r="F218" s="15"/>
    </row>
    <row r="219" spans="1:6">
      <c r="A219" s="15"/>
      <c r="B219" s="15"/>
      <c r="C219" s="15"/>
      <c r="D219" s="15" t="str">
        <f>"9."&amp;ROW(A3)</f>
        <v>9.3</v>
      </c>
      <c r="E219" s="17" t="s">
        <v>772</v>
      </c>
      <c r="F219" s="15"/>
    </row>
    <row r="220" spans="1:6">
      <c r="A220" s="15"/>
      <c r="B220" s="15"/>
      <c r="C220" s="15"/>
      <c r="D220" s="15" t="str">
        <f>"9."&amp;ROW(A4)</f>
        <v>9.4</v>
      </c>
      <c r="E220" s="17" t="s">
        <v>773</v>
      </c>
      <c r="F220" s="15"/>
    </row>
    <row r="221" spans="1:6">
      <c r="A221" s="15"/>
      <c r="B221" s="15"/>
      <c r="C221" s="15"/>
      <c r="D221" s="15" t="str">
        <f>"9."&amp;ROW(A5)</f>
        <v>9.5</v>
      </c>
      <c r="E221" s="17" t="s">
        <v>774</v>
      </c>
      <c r="F221" s="15"/>
    </row>
    <row r="222" spans="1:6">
      <c r="A222" s="15"/>
      <c r="B222" s="15"/>
      <c r="C222" s="15"/>
      <c r="D222" s="15" t="str">
        <f>"9."&amp;ROW(A6)</f>
        <v>9.6</v>
      </c>
      <c r="E222" s="17" t="s">
        <v>775</v>
      </c>
      <c r="F222" s="15"/>
    </row>
    <row r="223" ht="27" spans="1:6">
      <c r="A223" s="15"/>
      <c r="B223" s="15"/>
      <c r="C223" s="15"/>
      <c r="D223" s="15" t="str">
        <f>"9."&amp;ROW(A7)</f>
        <v>9.7</v>
      </c>
      <c r="E223" s="17" t="s">
        <v>776</v>
      </c>
      <c r="F223" s="15"/>
    </row>
    <row r="224" spans="1:6">
      <c r="A224" s="15"/>
      <c r="B224" s="15"/>
      <c r="C224" s="15"/>
      <c r="D224" s="15" t="str">
        <f>"9."&amp;ROW(A8)</f>
        <v>9.8</v>
      </c>
      <c r="E224" s="17" t="s">
        <v>777</v>
      </c>
      <c r="F224" s="15"/>
    </row>
    <row r="225" spans="1:6">
      <c r="A225" s="15"/>
      <c r="B225" s="15"/>
      <c r="C225" s="15"/>
      <c r="D225" s="15" t="str">
        <f>"9."&amp;ROW(A9)</f>
        <v>9.9</v>
      </c>
      <c r="E225" s="17" t="s">
        <v>778</v>
      </c>
      <c r="F225" s="15"/>
    </row>
    <row r="226" ht="27" spans="1:6">
      <c r="A226" s="15"/>
      <c r="B226" s="15"/>
      <c r="C226" s="15"/>
      <c r="D226" s="15" t="str">
        <f>"9."&amp;ROW(A10)</f>
        <v>9.10</v>
      </c>
      <c r="E226" s="17" t="s">
        <v>779</v>
      </c>
      <c r="F226" s="15"/>
    </row>
    <row r="227" spans="1:6">
      <c r="A227" s="15"/>
      <c r="B227" s="15"/>
      <c r="C227" s="15"/>
      <c r="D227" s="15" t="str">
        <f>"9."&amp;ROW(A11)</f>
        <v>9.11</v>
      </c>
      <c r="E227" s="17" t="s">
        <v>780</v>
      </c>
      <c r="F227" s="15"/>
    </row>
    <row r="228" spans="1:6">
      <c r="A228" s="15"/>
      <c r="B228" s="15"/>
      <c r="C228" s="15"/>
      <c r="D228" s="15" t="str">
        <f>"9."&amp;ROW(A12)</f>
        <v>9.12</v>
      </c>
      <c r="E228" s="17" t="s">
        <v>781</v>
      </c>
      <c r="F228" s="15"/>
    </row>
    <row r="229" spans="1:6">
      <c r="A229" s="15"/>
      <c r="B229" s="15"/>
      <c r="C229" s="15"/>
      <c r="D229" s="15" t="str">
        <f>"9."&amp;ROW(A13)</f>
        <v>9.13</v>
      </c>
      <c r="E229" s="17" t="s">
        <v>782</v>
      </c>
      <c r="F229" s="15"/>
    </row>
    <row r="230" ht="27" spans="1:6">
      <c r="A230" s="15"/>
      <c r="B230" s="15"/>
      <c r="C230" s="15"/>
      <c r="D230" s="15" t="str">
        <f>"9."&amp;ROW(A14)</f>
        <v>9.14</v>
      </c>
      <c r="E230" s="17" t="s">
        <v>783</v>
      </c>
      <c r="F230" s="15"/>
    </row>
    <row r="231" ht="27" spans="1:6">
      <c r="A231" s="15"/>
      <c r="B231" s="15"/>
      <c r="C231" s="15"/>
      <c r="D231" s="15" t="str">
        <f>"9."&amp;ROW(A15)</f>
        <v>9.15</v>
      </c>
      <c r="E231" s="17" t="s">
        <v>784</v>
      </c>
      <c r="F231" s="15"/>
    </row>
    <row r="232" ht="27" spans="1:6">
      <c r="A232" s="15"/>
      <c r="B232" s="15"/>
      <c r="C232" s="15"/>
      <c r="D232" s="15" t="str">
        <f>"9."&amp;ROW(A16)</f>
        <v>9.16</v>
      </c>
      <c r="E232" s="17" t="s">
        <v>785</v>
      </c>
      <c r="F232" s="15"/>
    </row>
    <row r="233" ht="27" spans="1:6">
      <c r="A233" s="15"/>
      <c r="B233" s="15"/>
      <c r="C233" s="15"/>
      <c r="D233" s="15" t="str">
        <f>"9."&amp;ROW(A17)</f>
        <v>9.17</v>
      </c>
      <c r="E233" s="17" t="s">
        <v>786</v>
      </c>
      <c r="F233" s="15"/>
    </row>
    <row r="234" ht="27" spans="1:6">
      <c r="A234" s="15"/>
      <c r="B234" s="15"/>
      <c r="C234" s="15"/>
      <c r="D234" s="15" t="str">
        <f>"9."&amp;ROW(A18)</f>
        <v>9.18</v>
      </c>
      <c r="E234" s="17" t="s">
        <v>787</v>
      </c>
      <c r="F234" s="15"/>
    </row>
    <row r="235" spans="1:6">
      <c r="A235" s="15"/>
      <c r="B235" s="15"/>
      <c r="C235" s="15"/>
      <c r="D235" s="15" t="str">
        <f>"9."&amp;ROW(A19)</f>
        <v>9.19</v>
      </c>
      <c r="E235" s="17" t="s">
        <v>788</v>
      </c>
      <c r="F235" s="15"/>
    </row>
    <row r="236" ht="27" spans="1:6">
      <c r="A236" s="15"/>
      <c r="B236" s="15"/>
      <c r="C236" s="15"/>
      <c r="D236" s="15" t="str">
        <f>"9."&amp;ROW(A20)</f>
        <v>9.20</v>
      </c>
      <c r="E236" s="17" t="s">
        <v>789</v>
      </c>
      <c r="F236" s="15"/>
    </row>
    <row r="237" ht="27" spans="1:6">
      <c r="A237" s="15"/>
      <c r="B237" s="15"/>
      <c r="C237" s="15"/>
      <c r="D237" s="15" t="str">
        <f>"9."&amp;ROW(A21)</f>
        <v>9.21</v>
      </c>
      <c r="E237" s="17" t="s">
        <v>790</v>
      </c>
      <c r="F237" s="15"/>
    </row>
    <row r="238" ht="54" spans="1:6">
      <c r="A238" s="15"/>
      <c r="B238" s="15"/>
      <c r="C238" s="15"/>
      <c r="D238" s="15" t="str">
        <f>"9."&amp;ROW(A22)</f>
        <v>9.22</v>
      </c>
      <c r="E238" s="17" t="s">
        <v>791</v>
      </c>
      <c r="F238" s="15"/>
    </row>
    <row r="239" ht="40.5" spans="1:6">
      <c r="A239" s="15"/>
      <c r="B239" s="15"/>
      <c r="C239" s="15"/>
      <c r="D239" s="15" t="str">
        <f>"9."&amp;ROW(A23)</f>
        <v>9.23</v>
      </c>
      <c r="E239" s="17" t="s">
        <v>792</v>
      </c>
      <c r="F239" s="15"/>
    </row>
    <row r="240" ht="40.5" spans="1:6">
      <c r="A240" s="15"/>
      <c r="B240" s="15"/>
      <c r="C240" s="15"/>
      <c r="D240" s="15" t="str">
        <f>"9."&amp;ROW(A24)</f>
        <v>9.24</v>
      </c>
      <c r="E240" s="17" t="s">
        <v>793</v>
      </c>
      <c r="F240" s="15"/>
    </row>
    <row r="241" ht="27" spans="1:6">
      <c r="A241" s="15"/>
      <c r="B241" s="15"/>
      <c r="C241" s="15"/>
      <c r="D241" s="15" t="str">
        <f>"9."&amp;ROW(A25)</f>
        <v>9.25</v>
      </c>
      <c r="E241" s="17" t="s">
        <v>794</v>
      </c>
      <c r="F241" s="15"/>
    </row>
    <row r="242" spans="1:6">
      <c r="A242" s="15"/>
      <c r="B242" s="15"/>
      <c r="C242" s="15"/>
      <c r="D242" s="15" t="str">
        <f>"9."&amp;ROW(A26)</f>
        <v>9.26</v>
      </c>
      <c r="E242" s="17" t="s">
        <v>795</v>
      </c>
      <c r="F242" s="15"/>
    </row>
    <row r="243" spans="1:6">
      <c r="A243" s="15"/>
      <c r="B243" s="15"/>
      <c r="C243" s="15"/>
      <c r="D243" s="15" t="str">
        <f>"9."&amp;ROW(A27)</f>
        <v>9.27</v>
      </c>
      <c r="E243" s="17" t="s">
        <v>796</v>
      </c>
      <c r="F243" s="15"/>
    </row>
    <row r="244" ht="27" spans="1:6">
      <c r="A244" s="15"/>
      <c r="B244" s="15"/>
      <c r="C244" s="15"/>
      <c r="D244" s="15" t="str">
        <f>"9."&amp;ROW(A28)</f>
        <v>9.28</v>
      </c>
      <c r="E244" s="17" t="s">
        <v>797</v>
      </c>
      <c r="F244" s="15"/>
    </row>
    <row r="245" ht="27" spans="1:6">
      <c r="A245" s="15"/>
      <c r="B245" s="15"/>
      <c r="C245" s="15"/>
      <c r="D245" s="15" t="str">
        <f>"9."&amp;ROW(A29)</f>
        <v>9.29</v>
      </c>
      <c r="E245" s="17" t="s">
        <v>798</v>
      </c>
      <c r="F245" s="15"/>
    </row>
    <row r="246" spans="1:6">
      <c r="A246" s="15"/>
      <c r="B246" s="15"/>
      <c r="C246" s="15"/>
      <c r="D246" s="15" t="str">
        <f>"9."&amp;ROW(A30)</f>
        <v>9.30</v>
      </c>
      <c r="E246" s="17" t="s">
        <v>799</v>
      </c>
      <c r="F246" s="15"/>
    </row>
    <row r="247" spans="1:6">
      <c r="A247" s="15"/>
      <c r="B247" s="15"/>
      <c r="C247" s="15"/>
      <c r="D247" s="15" t="str">
        <f>"9."&amp;ROW(A31)</f>
        <v>9.31</v>
      </c>
      <c r="E247" s="17" t="s">
        <v>800</v>
      </c>
      <c r="F247" s="15"/>
    </row>
    <row r="248" spans="1:6">
      <c r="A248" s="15"/>
      <c r="B248" s="15"/>
      <c r="C248" s="15"/>
      <c r="D248" s="15" t="str">
        <f>"9."&amp;ROW(A32)</f>
        <v>9.32</v>
      </c>
      <c r="E248" s="17" t="s">
        <v>801</v>
      </c>
      <c r="F248" s="15"/>
    </row>
    <row r="249" spans="1:6">
      <c r="A249" s="15"/>
      <c r="B249" s="15"/>
      <c r="C249" s="15"/>
      <c r="D249" s="15" t="str">
        <f>"9."&amp;ROW(A33)</f>
        <v>9.33</v>
      </c>
      <c r="E249" s="17" t="s">
        <v>802</v>
      </c>
      <c r="F249" s="15"/>
    </row>
    <row r="250" ht="27" spans="1:6">
      <c r="A250" s="15"/>
      <c r="B250" s="15"/>
      <c r="C250" s="15"/>
      <c r="D250" s="15" t="str">
        <f>"9."&amp;ROW(A34)</f>
        <v>9.34</v>
      </c>
      <c r="E250" s="17" t="s">
        <v>803</v>
      </c>
      <c r="F250" s="15"/>
    </row>
    <row r="251" ht="27" spans="1:6">
      <c r="A251" s="15"/>
      <c r="B251" s="15"/>
      <c r="C251" s="15"/>
      <c r="D251" s="15" t="str">
        <f>"9."&amp;ROW(A35)</f>
        <v>9.35</v>
      </c>
      <c r="E251" s="17" t="s">
        <v>804</v>
      </c>
      <c r="F251" s="15"/>
    </row>
    <row r="252" spans="1:6">
      <c r="A252" s="15"/>
      <c r="B252" s="15"/>
      <c r="C252" s="15"/>
      <c r="D252" s="15" t="str">
        <f>"9."&amp;ROW(A36)</f>
        <v>9.36</v>
      </c>
      <c r="E252" s="17" t="s">
        <v>805</v>
      </c>
      <c r="F252" s="15"/>
    </row>
    <row r="253" spans="1:6">
      <c r="A253" s="15"/>
      <c r="B253" s="15"/>
      <c r="C253" s="15"/>
      <c r="D253" s="15" t="str">
        <f>"9."&amp;ROW(A37)</f>
        <v>9.37</v>
      </c>
      <c r="E253" s="17" t="s">
        <v>806</v>
      </c>
      <c r="F253" s="15"/>
    </row>
    <row r="254" spans="1:6">
      <c r="A254" s="15">
        <v>10</v>
      </c>
      <c r="B254" s="15" t="s">
        <v>807</v>
      </c>
      <c r="C254" s="15">
        <v>1</v>
      </c>
      <c r="D254" s="15" t="str">
        <f>"10."&amp;ROW(A1)</f>
        <v>10.1</v>
      </c>
      <c r="E254" s="17" t="s">
        <v>808</v>
      </c>
      <c r="F254" s="15" t="s">
        <v>661</v>
      </c>
    </row>
    <row r="255" spans="1:6">
      <c r="A255" s="15"/>
      <c r="B255" s="15"/>
      <c r="C255" s="15"/>
      <c r="D255" s="15" t="str">
        <f>"10."&amp;ROW(A2)</f>
        <v>10.2</v>
      </c>
      <c r="E255" s="17" t="s">
        <v>809</v>
      </c>
      <c r="F255" s="15"/>
    </row>
    <row r="256" spans="1:6">
      <c r="A256" s="15"/>
      <c r="B256" s="15"/>
      <c r="C256" s="15"/>
      <c r="D256" s="15" t="s">
        <v>810</v>
      </c>
      <c r="E256" s="17" t="s">
        <v>811</v>
      </c>
      <c r="F256" s="15"/>
    </row>
    <row r="257" spans="1:6">
      <c r="A257" s="15"/>
      <c r="B257" s="15"/>
      <c r="C257" s="15"/>
      <c r="D257" s="15" t="s">
        <v>812</v>
      </c>
      <c r="E257" s="17" t="s">
        <v>813</v>
      </c>
      <c r="F257" s="15"/>
    </row>
    <row r="258" ht="27" spans="1:6">
      <c r="A258" s="15"/>
      <c r="B258" s="15"/>
      <c r="C258" s="15"/>
      <c r="D258" s="15">
        <v>10.3</v>
      </c>
      <c r="E258" s="17" t="s">
        <v>814</v>
      </c>
      <c r="F258" s="15"/>
    </row>
    <row r="259" spans="1:6">
      <c r="A259" s="15"/>
      <c r="B259" s="15"/>
      <c r="C259" s="15"/>
      <c r="D259" s="15">
        <v>10.4</v>
      </c>
      <c r="E259" s="17" t="s">
        <v>815</v>
      </c>
      <c r="F259" s="15"/>
    </row>
    <row r="260" spans="1:6">
      <c r="A260" s="15"/>
      <c r="B260" s="15"/>
      <c r="C260" s="15"/>
      <c r="D260" s="15">
        <v>10.5</v>
      </c>
      <c r="E260" s="17" t="s">
        <v>816</v>
      </c>
      <c r="F260" s="15"/>
    </row>
    <row r="261" spans="1:6">
      <c r="A261" s="15"/>
      <c r="B261" s="15"/>
      <c r="C261" s="15"/>
      <c r="D261" s="15">
        <v>10.6</v>
      </c>
      <c r="E261" s="17" t="s">
        <v>817</v>
      </c>
      <c r="F261" s="15"/>
    </row>
    <row r="262" spans="1:6">
      <c r="A262" s="15"/>
      <c r="B262" s="15"/>
      <c r="C262" s="15"/>
      <c r="D262" s="15">
        <v>10.7</v>
      </c>
      <c r="E262" s="17" t="s">
        <v>818</v>
      </c>
      <c r="F262" s="15"/>
    </row>
    <row r="263" spans="1:6">
      <c r="A263" s="15"/>
      <c r="B263" s="15"/>
      <c r="C263" s="15"/>
      <c r="D263" s="15" t="s">
        <v>819</v>
      </c>
      <c r="E263" s="17" t="s">
        <v>820</v>
      </c>
      <c r="F263" s="15"/>
    </row>
    <row r="264" spans="1:6">
      <c r="A264" s="15"/>
      <c r="B264" s="15"/>
      <c r="C264" s="15"/>
      <c r="D264" s="15" t="s">
        <v>821</v>
      </c>
      <c r="E264" s="17" t="s">
        <v>822</v>
      </c>
      <c r="F264" s="15"/>
    </row>
    <row r="265" spans="1:6">
      <c r="A265" s="15"/>
      <c r="B265" s="15"/>
      <c r="C265" s="15"/>
      <c r="D265" s="15" t="s">
        <v>823</v>
      </c>
      <c r="E265" s="17" t="s">
        <v>824</v>
      </c>
      <c r="F265" s="15"/>
    </row>
    <row r="266" spans="1:6">
      <c r="A266" s="15"/>
      <c r="B266" s="15"/>
      <c r="C266" s="15"/>
      <c r="D266" s="15" t="s">
        <v>825</v>
      </c>
      <c r="E266" s="17" t="s">
        <v>826</v>
      </c>
      <c r="F266" s="15"/>
    </row>
    <row r="267" spans="1:6">
      <c r="A267" s="15"/>
      <c r="B267" s="15"/>
      <c r="C267" s="15"/>
      <c r="D267" s="15">
        <v>10.8</v>
      </c>
      <c r="E267" s="17" t="s">
        <v>827</v>
      </c>
      <c r="F267" s="15"/>
    </row>
    <row r="268" ht="27" spans="1:6">
      <c r="A268" s="15"/>
      <c r="B268" s="15"/>
      <c r="C268" s="15"/>
      <c r="D268" s="15" t="s">
        <v>828</v>
      </c>
      <c r="E268" s="17" t="s">
        <v>829</v>
      </c>
      <c r="F268" s="15"/>
    </row>
    <row r="269" ht="27" spans="1:6">
      <c r="A269" s="15"/>
      <c r="B269" s="15"/>
      <c r="C269" s="15"/>
      <c r="D269" s="15" t="s">
        <v>830</v>
      </c>
      <c r="E269" s="17" t="s">
        <v>831</v>
      </c>
      <c r="F269" s="15"/>
    </row>
    <row r="270" ht="27" spans="1:6">
      <c r="A270" s="15"/>
      <c r="B270" s="15"/>
      <c r="C270" s="15"/>
      <c r="D270" s="15" t="s">
        <v>832</v>
      </c>
      <c r="E270" s="17" t="s">
        <v>833</v>
      </c>
      <c r="F270" s="15"/>
    </row>
    <row r="271" spans="1:6">
      <c r="A271" s="15"/>
      <c r="B271" s="15"/>
      <c r="C271" s="15"/>
      <c r="D271" s="15">
        <v>10.9</v>
      </c>
      <c r="E271" s="17" t="s">
        <v>834</v>
      </c>
      <c r="F271" s="15"/>
    </row>
    <row r="272" ht="27" spans="1:6">
      <c r="A272" s="15"/>
      <c r="B272" s="15"/>
      <c r="C272" s="15"/>
      <c r="D272" s="15" t="s">
        <v>835</v>
      </c>
      <c r="E272" s="17" t="s">
        <v>836</v>
      </c>
      <c r="F272" s="15"/>
    </row>
    <row r="273" ht="27" spans="1:6">
      <c r="A273" s="15"/>
      <c r="B273" s="15"/>
      <c r="C273" s="15"/>
      <c r="D273" s="15" t="s">
        <v>837</v>
      </c>
      <c r="E273" s="17" t="s">
        <v>838</v>
      </c>
      <c r="F273" s="15"/>
    </row>
    <row r="274" ht="27" spans="1:6">
      <c r="A274" s="15"/>
      <c r="B274" s="15"/>
      <c r="C274" s="15"/>
      <c r="D274" s="15" t="s">
        <v>839</v>
      </c>
      <c r="E274" s="17" t="s">
        <v>840</v>
      </c>
      <c r="F274" s="15"/>
    </row>
    <row r="275" spans="1:6">
      <c r="A275" s="15">
        <v>11</v>
      </c>
      <c r="B275" s="15" t="s">
        <v>841</v>
      </c>
      <c r="C275" s="15">
        <v>1</v>
      </c>
      <c r="D275" s="15" t="str">
        <f>"11."&amp;ROW(A1)</f>
        <v>11.1</v>
      </c>
      <c r="E275" s="17" t="s">
        <v>842</v>
      </c>
      <c r="F275" s="15" t="s">
        <v>661</v>
      </c>
    </row>
    <row r="276" ht="27" spans="1:6">
      <c r="A276" s="15"/>
      <c r="B276" s="15"/>
      <c r="C276" s="15"/>
      <c r="D276" s="15" t="str">
        <f>"11."&amp;ROW(A2)</f>
        <v>11.2</v>
      </c>
      <c r="E276" s="17" t="s">
        <v>843</v>
      </c>
      <c r="F276" s="15"/>
    </row>
    <row r="277" spans="1:6">
      <c r="A277" s="15"/>
      <c r="B277" s="15"/>
      <c r="C277" s="15"/>
      <c r="D277" s="15" t="str">
        <f>"11."&amp;ROW(A3)</f>
        <v>11.3</v>
      </c>
      <c r="E277" s="17" t="s">
        <v>844</v>
      </c>
      <c r="F277" s="15"/>
    </row>
    <row r="278" spans="1:6">
      <c r="A278" s="15"/>
      <c r="B278" s="15"/>
      <c r="C278" s="15"/>
      <c r="D278" s="15" t="str">
        <f>"11."&amp;ROW(A4)</f>
        <v>11.4</v>
      </c>
      <c r="E278" s="17" t="s">
        <v>845</v>
      </c>
      <c r="F278" s="15"/>
    </row>
    <row r="279" spans="1:6">
      <c r="A279" s="15"/>
      <c r="B279" s="15"/>
      <c r="C279" s="15"/>
      <c r="D279" s="15" t="str">
        <f>"11."&amp;ROW(A5)</f>
        <v>11.5</v>
      </c>
      <c r="E279" s="17" t="s">
        <v>846</v>
      </c>
      <c r="F279" s="15"/>
    </row>
    <row r="280" spans="1:6">
      <c r="A280" s="15"/>
      <c r="B280" s="15"/>
      <c r="C280" s="15"/>
      <c r="D280" s="15" t="str">
        <f>"11."&amp;ROW(A6)</f>
        <v>11.6</v>
      </c>
      <c r="E280" s="17" t="s">
        <v>847</v>
      </c>
      <c r="F280" s="15"/>
    </row>
    <row r="281" spans="1:6">
      <c r="A281" s="15"/>
      <c r="B281" s="15"/>
      <c r="C281" s="15"/>
      <c r="D281" s="15" t="str">
        <f>"11."&amp;ROW(A7)</f>
        <v>11.7</v>
      </c>
      <c r="E281" s="17" t="s">
        <v>848</v>
      </c>
      <c r="F281" s="15"/>
    </row>
    <row r="282" spans="1:6">
      <c r="A282" s="15"/>
      <c r="B282" s="15"/>
      <c r="C282" s="15"/>
      <c r="D282" s="15" t="str">
        <f>"11."&amp;ROW(A8)</f>
        <v>11.8</v>
      </c>
      <c r="E282" s="17" t="s">
        <v>849</v>
      </c>
      <c r="F282" s="15"/>
    </row>
    <row r="283" spans="1:6">
      <c r="A283" s="15"/>
      <c r="B283" s="15"/>
      <c r="C283" s="15"/>
      <c r="D283" s="15" t="str">
        <f>"11."&amp;ROW(A9)</f>
        <v>11.9</v>
      </c>
      <c r="E283" s="17" t="s">
        <v>850</v>
      </c>
      <c r="F283" s="15"/>
    </row>
    <row r="284" spans="1:6">
      <c r="A284" s="15"/>
      <c r="B284" s="15"/>
      <c r="C284" s="15"/>
      <c r="D284" s="15" t="str">
        <f>"11."&amp;ROW(A10)</f>
        <v>11.10</v>
      </c>
      <c r="E284" s="17" t="s">
        <v>851</v>
      </c>
      <c r="F284" s="15"/>
    </row>
    <row r="285" spans="1:6">
      <c r="A285" s="15"/>
      <c r="B285" s="15"/>
      <c r="C285" s="15"/>
      <c r="D285" s="15" t="str">
        <f>"11."&amp;ROW(A11)</f>
        <v>11.11</v>
      </c>
      <c r="E285" s="17" t="s">
        <v>852</v>
      </c>
      <c r="F285" s="15"/>
    </row>
    <row r="286" spans="1:6">
      <c r="A286" s="15"/>
      <c r="B286" s="15"/>
      <c r="C286" s="15"/>
      <c r="D286" s="15" t="str">
        <f>"11."&amp;ROW(A12)</f>
        <v>11.12</v>
      </c>
      <c r="E286" s="17" t="s">
        <v>853</v>
      </c>
      <c r="F286" s="15"/>
    </row>
    <row r="287" spans="1:6">
      <c r="A287" s="15"/>
      <c r="B287" s="15"/>
      <c r="C287" s="15"/>
      <c r="D287" s="15" t="str">
        <f>"11."&amp;ROW(A13)</f>
        <v>11.13</v>
      </c>
      <c r="E287" s="17" t="s">
        <v>854</v>
      </c>
      <c r="F287" s="15"/>
    </row>
    <row r="288" spans="1:6">
      <c r="A288" s="15"/>
      <c r="B288" s="15"/>
      <c r="C288" s="15"/>
      <c r="D288" s="15" t="str">
        <f>"11."&amp;ROW(A14)</f>
        <v>11.14</v>
      </c>
      <c r="E288" s="17" t="s">
        <v>855</v>
      </c>
      <c r="F288" s="15"/>
    </row>
    <row r="289" spans="1:6">
      <c r="A289" s="15"/>
      <c r="B289" s="15"/>
      <c r="C289" s="15"/>
      <c r="D289" s="15" t="str">
        <f>"11."&amp;ROW(A15)</f>
        <v>11.15</v>
      </c>
      <c r="E289" s="17" t="s">
        <v>856</v>
      </c>
      <c r="F289" s="15"/>
    </row>
    <row r="290" spans="1:6">
      <c r="A290" s="15">
        <v>12</v>
      </c>
      <c r="B290" s="15" t="s">
        <v>857</v>
      </c>
      <c r="C290" s="15">
        <v>1</v>
      </c>
      <c r="D290" s="15" t="str">
        <f>"12."&amp;ROW(A1)</f>
        <v>12.1</v>
      </c>
      <c r="E290" s="17" t="s">
        <v>858</v>
      </c>
      <c r="F290" s="15" t="s">
        <v>661</v>
      </c>
    </row>
    <row r="291" spans="1:6">
      <c r="A291" s="15"/>
      <c r="B291" s="15"/>
      <c r="C291" s="15"/>
      <c r="D291" s="15" t="str">
        <f>"12."&amp;ROW(A2)</f>
        <v>12.2</v>
      </c>
      <c r="E291" s="17" t="s">
        <v>859</v>
      </c>
      <c r="F291" s="15"/>
    </row>
    <row r="292" spans="1:6">
      <c r="A292" s="15"/>
      <c r="B292" s="15"/>
      <c r="C292" s="15"/>
      <c r="D292" s="15" t="str">
        <f>"12."&amp;ROW(A3)</f>
        <v>12.3</v>
      </c>
      <c r="E292" s="17" t="s">
        <v>860</v>
      </c>
      <c r="F292" s="15"/>
    </row>
    <row r="293" spans="1:6">
      <c r="A293" s="15"/>
      <c r="B293" s="15"/>
      <c r="C293" s="15"/>
      <c r="D293" s="15" t="str">
        <f>"12."&amp;ROW(A4)</f>
        <v>12.4</v>
      </c>
      <c r="E293" s="17" t="s">
        <v>861</v>
      </c>
      <c r="F293" s="15"/>
    </row>
    <row r="294" spans="1:6">
      <c r="A294" s="15"/>
      <c r="B294" s="15"/>
      <c r="C294" s="15"/>
      <c r="D294" s="15" t="str">
        <f>"12."&amp;ROW(A5)</f>
        <v>12.5</v>
      </c>
      <c r="E294" s="17" t="s">
        <v>862</v>
      </c>
      <c r="F294" s="15"/>
    </row>
    <row r="295" spans="1:6">
      <c r="A295" s="15"/>
      <c r="B295" s="15"/>
      <c r="C295" s="15"/>
      <c r="D295" s="15" t="str">
        <f>"12."&amp;ROW(A6)</f>
        <v>12.6</v>
      </c>
      <c r="E295" s="17" t="s">
        <v>863</v>
      </c>
      <c r="F295" s="15"/>
    </row>
    <row r="296" spans="1:6">
      <c r="A296" s="15"/>
      <c r="B296" s="15"/>
      <c r="C296" s="15"/>
      <c r="D296" s="15" t="str">
        <f>"12."&amp;ROW(A7)</f>
        <v>12.7</v>
      </c>
      <c r="E296" s="17" t="s">
        <v>864</v>
      </c>
      <c r="F296" s="15"/>
    </row>
    <row r="297" spans="1:6">
      <c r="A297" s="15"/>
      <c r="B297" s="15"/>
      <c r="C297" s="15"/>
      <c r="D297" s="15" t="str">
        <f>"12."&amp;ROW(A8)</f>
        <v>12.8</v>
      </c>
      <c r="E297" s="17" t="s">
        <v>865</v>
      </c>
      <c r="F297" s="15"/>
    </row>
    <row r="298" spans="1:6">
      <c r="A298" s="15"/>
      <c r="B298" s="15"/>
      <c r="C298" s="15"/>
      <c r="D298" s="15" t="str">
        <f>"12."&amp;ROW(A9)</f>
        <v>12.9</v>
      </c>
      <c r="E298" s="17" t="s">
        <v>866</v>
      </c>
      <c r="F298" s="15"/>
    </row>
    <row r="299" spans="1:6">
      <c r="A299" s="15"/>
      <c r="B299" s="15"/>
      <c r="C299" s="15"/>
      <c r="D299" s="15" t="str">
        <f>"12."&amp;ROW(A10)</f>
        <v>12.10</v>
      </c>
      <c r="E299" s="17" t="s">
        <v>867</v>
      </c>
      <c r="F299" s="15"/>
    </row>
    <row r="300" spans="1:6">
      <c r="A300" s="15"/>
      <c r="B300" s="15"/>
      <c r="C300" s="15"/>
      <c r="D300" s="15" t="str">
        <f>"12."&amp;ROW(A11)</f>
        <v>12.11</v>
      </c>
      <c r="E300" s="17" t="s">
        <v>868</v>
      </c>
      <c r="F300" s="15"/>
    </row>
    <row r="301" spans="1:6">
      <c r="A301" s="15"/>
      <c r="B301" s="15"/>
      <c r="C301" s="15"/>
      <c r="D301" s="15" t="str">
        <f>"12."&amp;ROW(A12)</f>
        <v>12.12</v>
      </c>
      <c r="E301" s="17" t="s">
        <v>869</v>
      </c>
      <c r="F301" s="15"/>
    </row>
    <row r="302" spans="1:6">
      <c r="A302" s="15"/>
      <c r="B302" s="15"/>
      <c r="C302" s="15"/>
      <c r="D302" s="15" t="str">
        <f>"12."&amp;ROW(A13)</f>
        <v>12.13</v>
      </c>
      <c r="E302" s="17" t="s">
        <v>870</v>
      </c>
      <c r="F302" s="15"/>
    </row>
    <row r="303" spans="1:6">
      <c r="A303" s="15"/>
      <c r="B303" s="15"/>
      <c r="C303" s="15"/>
      <c r="D303" s="15" t="str">
        <f>"12."&amp;ROW(A14)</f>
        <v>12.14</v>
      </c>
      <c r="E303" s="17" t="s">
        <v>871</v>
      </c>
      <c r="F303" s="15"/>
    </row>
    <row r="304" spans="1:6">
      <c r="A304" s="15">
        <v>13</v>
      </c>
      <c r="B304" s="15" t="s">
        <v>872</v>
      </c>
      <c r="C304" s="15">
        <v>1</v>
      </c>
      <c r="D304" s="15">
        <v>13.1</v>
      </c>
      <c r="E304" s="17" t="s">
        <v>873</v>
      </c>
      <c r="F304" s="15" t="s">
        <v>661</v>
      </c>
    </row>
    <row r="305" ht="135" spans="1:6">
      <c r="A305" s="15"/>
      <c r="B305" s="15"/>
      <c r="C305" s="15"/>
      <c r="D305" s="15">
        <v>13.2</v>
      </c>
      <c r="E305" s="17" t="s">
        <v>874</v>
      </c>
      <c r="F305" s="15"/>
    </row>
    <row r="306" spans="1:6">
      <c r="A306" s="15"/>
      <c r="B306" s="15"/>
      <c r="C306" s="15"/>
      <c r="D306" s="15">
        <v>13.3</v>
      </c>
      <c r="E306" s="17" t="s">
        <v>875</v>
      </c>
      <c r="F306" s="15"/>
    </row>
    <row r="307" spans="1:6">
      <c r="A307" s="15"/>
      <c r="B307" s="15"/>
      <c r="C307" s="15"/>
      <c r="D307" s="15">
        <v>13.4</v>
      </c>
      <c r="E307" s="17" t="s">
        <v>876</v>
      </c>
      <c r="F307" s="15"/>
    </row>
    <row r="308" ht="27" spans="1:6">
      <c r="A308" s="15"/>
      <c r="B308" s="15"/>
      <c r="C308" s="15"/>
      <c r="D308" s="15">
        <v>13.5</v>
      </c>
      <c r="E308" s="17" t="s">
        <v>877</v>
      </c>
      <c r="F308" s="15"/>
    </row>
    <row r="309" ht="27" spans="1:6">
      <c r="A309" s="15">
        <v>14</v>
      </c>
      <c r="B309" s="15" t="s">
        <v>878</v>
      </c>
      <c r="C309" s="15">
        <v>3</v>
      </c>
      <c r="D309" s="15">
        <v>14.1</v>
      </c>
      <c r="E309" s="17" t="s">
        <v>879</v>
      </c>
      <c r="F309" s="15" t="s">
        <v>661</v>
      </c>
    </row>
    <row r="310" spans="1:6">
      <c r="A310" s="15"/>
      <c r="B310" s="15"/>
      <c r="C310" s="15"/>
      <c r="D310" s="15">
        <v>14.2</v>
      </c>
      <c r="E310" s="17" t="s">
        <v>880</v>
      </c>
      <c r="F310" s="15"/>
    </row>
    <row r="311" ht="27" spans="1:6">
      <c r="A311" s="15"/>
      <c r="B311" s="15"/>
      <c r="C311" s="15"/>
      <c r="D311" s="15" t="s">
        <v>881</v>
      </c>
      <c r="E311" s="17" t="s">
        <v>882</v>
      </c>
      <c r="F311" s="15"/>
    </row>
    <row r="312" spans="1:6">
      <c r="A312" s="15"/>
      <c r="B312" s="15"/>
      <c r="C312" s="15"/>
      <c r="D312" s="15" t="s">
        <v>883</v>
      </c>
      <c r="E312" s="17" t="s">
        <v>884</v>
      </c>
      <c r="F312" s="15"/>
    </row>
    <row r="313" ht="27" spans="1:6">
      <c r="A313" s="15"/>
      <c r="B313" s="15"/>
      <c r="C313" s="15"/>
      <c r="D313" s="15" t="s">
        <v>885</v>
      </c>
      <c r="E313" s="17" t="s">
        <v>886</v>
      </c>
      <c r="F313" s="15"/>
    </row>
    <row r="314" ht="40.5" spans="1:6">
      <c r="A314" s="15"/>
      <c r="B314" s="15"/>
      <c r="C314" s="15"/>
      <c r="D314" s="15" t="s">
        <v>887</v>
      </c>
      <c r="E314" s="17" t="s">
        <v>888</v>
      </c>
      <c r="F314" s="15"/>
    </row>
    <row r="315" ht="40.5" spans="1:6">
      <c r="A315" s="15"/>
      <c r="B315" s="15"/>
      <c r="C315" s="15"/>
      <c r="D315" s="15" t="s">
        <v>889</v>
      </c>
      <c r="E315" s="17" t="s">
        <v>890</v>
      </c>
      <c r="F315" s="15"/>
    </row>
    <row r="316" ht="40.5" spans="1:6">
      <c r="A316" s="15"/>
      <c r="B316" s="15"/>
      <c r="C316" s="15"/>
      <c r="D316" s="15" t="s">
        <v>891</v>
      </c>
      <c r="E316" s="17" t="s">
        <v>892</v>
      </c>
      <c r="F316" s="15"/>
    </row>
    <row r="317" ht="27" spans="1:6">
      <c r="A317" s="15"/>
      <c r="B317" s="15"/>
      <c r="C317" s="15"/>
      <c r="D317" s="15" t="s">
        <v>893</v>
      </c>
      <c r="E317" s="17" t="s">
        <v>894</v>
      </c>
      <c r="F317" s="15"/>
    </row>
    <row r="318" spans="1:6">
      <c r="A318" s="15">
        <v>15</v>
      </c>
      <c r="B318" s="15" t="s">
        <v>895</v>
      </c>
      <c r="C318" s="15">
        <v>1</v>
      </c>
      <c r="D318" s="15">
        <v>15.1</v>
      </c>
      <c r="E318" s="17" t="s">
        <v>896</v>
      </c>
      <c r="F318" s="15" t="s">
        <v>661</v>
      </c>
    </row>
    <row r="319" spans="1:6">
      <c r="A319" s="15"/>
      <c r="B319" s="15"/>
      <c r="C319" s="15"/>
      <c r="D319" s="15">
        <v>15.2</v>
      </c>
      <c r="E319" s="17" t="s">
        <v>897</v>
      </c>
      <c r="F319" s="15"/>
    </row>
    <row r="320" spans="1:6">
      <c r="A320" s="15"/>
      <c r="B320" s="15"/>
      <c r="C320" s="15"/>
      <c r="D320" s="15">
        <v>15.3</v>
      </c>
      <c r="E320" s="17" t="s">
        <v>898</v>
      </c>
      <c r="F320" s="15"/>
    </row>
    <row r="321" spans="1:6">
      <c r="A321" s="15"/>
      <c r="B321" s="15"/>
      <c r="C321" s="15"/>
      <c r="D321" s="15">
        <v>15.4</v>
      </c>
      <c r="E321" s="17" t="s">
        <v>899</v>
      </c>
      <c r="F321" s="15"/>
    </row>
    <row r="322" spans="1:6">
      <c r="A322" s="15"/>
      <c r="B322" s="15"/>
      <c r="C322" s="15"/>
      <c r="D322" s="15">
        <v>15.5</v>
      </c>
      <c r="E322" s="17" t="s">
        <v>900</v>
      </c>
      <c r="F322" s="15"/>
    </row>
    <row r="323" spans="1:6">
      <c r="A323" s="15"/>
      <c r="B323" s="15"/>
      <c r="C323" s="15"/>
      <c r="D323" s="15">
        <v>15.6</v>
      </c>
      <c r="E323" s="17" t="s">
        <v>901</v>
      </c>
      <c r="F323" s="15"/>
    </row>
    <row r="324" spans="1:6">
      <c r="A324" s="15"/>
      <c r="B324" s="15"/>
      <c r="C324" s="15"/>
      <c r="D324" s="15">
        <v>15.7</v>
      </c>
      <c r="E324" s="17" t="s">
        <v>902</v>
      </c>
      <c r="F324" s="15"/>
    </row>
    <row r="325" spans="1:6">
      <c r="A325" s="15"/>
      <c r="B325" s="15"/>
      <c r="C325" s="15"/>
      <c r="D325" s="15">
        <v>15.8</v>
      </c>
      <c r="E325" s="17" t="s">
        <v>903</v>
      </c>
      <c r="F325" s="15"/>
    </row>
    <row r="326" spans="1:6">
      <c r="A326" s="15">
        <v>16</v>
      </c>
      <c r="B326" s="15" t="s">
        <v>904</v>
      </c>
      <c r="C326" s="15">
        <v>2</v>
      </c>
      <c r="D326" s="15" t="str">
        <f>"16."&amp;ROW(A1)</f>
        <v>16.1</v>
      </c>
      <c r="E326" s="17" t="s">
        <v>905</v>
      </c>
      <c r="F326" s="15" t="s">
        <v>661</v>
      </c>
    </row>
    <row r="327" spans="1:6">
      <c r="A327" s="15"/>
      <c r="B327" s="15"/>
      <c r="C327" s="15"/>
      <c r="D327" s="15" t="str">
        <f>"16."&amp;ROW(A2)</f>
        <v>16.2</v>
      </c>
      <c r="E327" s="17" t="s">
        <v>906</v>
      </c>
      <c r="F327" s="15"/>
    </row>
    <row r="328" ht="27" spans="1:6">
      <c r="A328" s="15"/>
      <c r="B328" s="15"/>
      <c r="C328" s="15"/>
      <c r="D328" s="15" t="str">
        <f>"16."&amp;ROW(A3)</f>
        <v>16.3</v>
      </c>
      <c r="E328" s="17" t="s">
        <v>907</v>
      </c>
      <c r="F328" s="15"/>
    </row>
    <row r="329" ht="27" spans="1:6">
      <c r="A329" s="15"/>
      <c r="B329" s="15"/>
      <c r="C329" s="15"/>
      <c r="D329" s="15" t="str">
        <f>"16."&amp;ROW(A4)</f>
        <v>16.4</v>
      </c>
      <c r="E329" s="17" t="s">
        <v>908</v>
      </c>
      <c r="F329" s="15"/>
    </row>
    <row r="330" spans="1:6">
      <c r="A330" s="15"/>
      <c r="B330" s="15"/>
      <c r="C330" s="15"/>
      <c r="D330" s="15" t="str">
        <f>"16."&amp;ROW(A5)</f>
        <v>16.5</v>
      </c>
      <c r="E330" s="17" t="s">
        <v>909</v>
      </c>
      <c r="F330" s="15"/>
    </row>
    <row r="331" spans="1:6">
      <c r="A331" s="15"/>
      <c r="B331" s="15"/>
      <c r="C331" s="15"/>
      <c r="D331" s="15" t="str">
        <f>"16."&amp;ROW(A6)</f>
        <v>16.6</v>
      </c>
      <c r="E331" s="17" t="s">
        <v>910</v>
      </c>
      <c r="F331" s="15"/>
    </row>
    <row r="332" spans="1:6">
      <c r="A332" s="15"/>
      <c r="B332" s="15"/>
      <c r="C332" s="15"/>
      <c r="D332" s="15" t="str">
        <f>"16."&amp;ROW(A7)</f>
        <v>16.7</v>
      </c>
      <c r="E332" s="17" t="s">
        <v>911</v>
      </c>
      <c r="F332" s="15"/>
    </row>
    <row r="333" spans="1:6">
      <c r="A333" s="15"/>
      <c r="B333" s="15"/>
      <c r="C333" s="15"/>
      <c r="D333" s="15" t="str">
        <f>"16."&amp;ROW(A8)</f>
        <v>16.8</v>
      </c>
      <c r="E333" s="17" t="s">
        <v>912</v>
      </c>
      <c r="F333" s="15"/>
    </row>
    <row r="334" spans="1:6">
      <c r="A334" s="15"/>
      <c r="B334" s="15"/>
      <c r="C334" s="15"/>
      <c r="D334" s="15" t="str">
        <f>"16."&amp;ROW(A9)</f>
        <v>16.9</v>
      </c>
      <c r="E334" s="17" t="s">
        <v>913</v>
      </c>
      <c r="F334" s="15"/>
    </row>
    <row r="335" ht="40.5" spans="1:6">
      <c r="A335" s="15"/>
      <c r="B335" s="15"/>
      <c r="C335" s="15"/>
      <c r="D335" s="15" t="str">
        <f>"16."&amp;ROW(A10)</f>
        <v>16.10</v>
      </c>
      <c r="E335" s="17" t="s">
        <v>914</v>
      </c>
      <c r="F335" s="15"/>
    </row>
    <row r="336" ht="27" spans="1:6">
      <c r="A336" s="15"/>
      <c r="B336" s="15"/>
      <c r="C336" s="15"/>
      <c r="D336" s="15" t="str">
        <f>"16."&amp;ROW(A11)</f>
        <v>16.11</v>
      </c>
      <c r="E336" s="17" t="s">
        <v>915</v>
      </c>
      <c r="F336" s="15"/>
    </row>
    <row r="337" ht="27" spans="1:6">
      <c r="A337" s="15"/>
      <c r="B337" s="15"/>
      <c r="C337" s="15"/>
      <c r="D337" s="15" t="str">
        <f>"16."&amp;ROW(A12)</f>
        <v>16.12</v>
      </c>
      <c r="E337" s="17" t="s">
        <v>916</v>
      </c>
      <c r="F337" s="15"/>
    </row>
    <row r="338" ht="27" spans="1:6">
      <c r="A338" s="15"/>
      <c r="B338" s="15"/>
      <c r="C338" s="15"/>
      <c r="D338" s="15" t="str">
        <f>"16."&amp;ROW(A13)</f>
        <v>16.13</v>
      </c>
      <c r="E338" s="17" t="s">
        <v>917</v>
      </c>
      <c r="F338" s="15"/>
    </row>
    <row r="339" ht="67.5" spans="1:6">
      <c r="A339" s="15"/>
      <c r="B339" s="15"/>
      <c r="C339" s="15"/>
      <c r="D339" s="15" t="str">
        <f>"16."&amp;ROW(A14)</f>
        <v>16.14</v>
      </c>
      <c r="E339" s="17" t="s">
        <v>918</v>
      </c>
      <c r="F339" s="15"/>
    </row>
    <row r="340" spans="1:6">
      <c r="A340" s="15">
        <v>17</v>
      </c>
      <c r="B340" s="15" t="s">
        <v>919</v>
      </c>
      <c r="C340" s="15">
        <v>4</v>
      </c>
      <c r="D340" s="15" t="str">
        <f>"17."&amp;ROW(A1)</f>
        <v>17.1</v>
      </c>
      <c r="E340" s="17" t="s">
        <v>920</v>
      </c>
      <c r="F340" s="15" t="s">
        <v>661</v>
      </c>
    </row>
    <row r="341" spans="1:6">
      <c r="A341" s="15"/>
      <c r="B341" s="15"/>
      <c r="C341" s="15"/>
      <c r="D341" s="15" t="str">
        <f>"17."&amp;ROW(A2)</f>
        <v>17.2</v>
      </c>
      <c r="E341" s="17" t="s">
        <v>921</v>
      </c>
      <c r="F341" s="15"/>
    </row>
    <row r="342" spans="1:6">
      <c r="A342" s="15"/>
      <c r="B342" s="15"/>
      <c r="C342" s="15"/>
      <c r="D342" s="15" t="str">
        <f>"17."&amp;ROW(A3)</f>
        <v>17.3</v>
      </c>
      <c r="E342" s="17" t="s">
        <v>922</v>
      </c>
      <c r="F342" s="15"/>
    </row>
    <row r="343" spans="1:6">
      <c r="A343" s="15"/>
      <c r="B343" s="15"/>
      <c r="C343" s="15"/>
      <c r="D343" s="15" t="str">
        <f>"17."&amp;ROW(A4)</f>
        <v>17.4</v>
      </c>
      <c r="E343" s="17" t="s">
        <v>923</v>
      </c>
      <c r="F343" s="15"/>
    </row>
    <row r="344" spans="1:6">
      <c r="A344" s="15"/>
      <c r="B344" s="15"/>
      <c r="C344" s="15"/>
      <c r="D344" s="15" t="str">
        <f>"17."&amp;ROW(A5)</f>
        <v>17.5</v>
      </c>
      <c r="E344" s="17" t="s">
        <v>924</v>
      </c>
      <c r="F344" s="15"/>
    </row>
    <row r="345" ht="27" spans="1:6">
      <c r="A345" s="15"/>
      <c r="B345" s="15"/>
      <c r="C345" s="15"/>
      <c r="D345" s="15" t="str">
        <f>"17."&amp;ROW(A6)</f>
        <v>17.6</v>
      </c>
      <c r="E345" s="17" t="s">
        <v>925</v>
      </c>
      <c r="F345" s="15"/>
    </row>
    <row r="346" spans="1:6">
      <c r="A346" s="15"/>
      <c r="B346" s="15"/>
      <c r="C346" s="15"/>
      <c r="D346" s="15" t="str">
        <f>"17."&amp;ROW(A7)</f>
        <v>17.7</v>
      </c>
      <c r="E346" s="17" t="s">
        <v>926</v>
      </c>
      <c r="F346" s="15"/>
    </row>
    <row r="347" ht="27" spans="1:6">
      <c r="A347" s="15">
        <v>18</v>
      </c>
      <c r="B347" s="15" t="s">
        <v>927</v>
      </c>
      <c r="C347" s="15">
        <v>2</v>
      </c>
      <c r="D347" s="15" t="str">
        <f>"18."&amp;ROW(A1)</f>
        <v>18.1</v>
      </c>
      <c r="E347" s="17" t="s">
        <v>928</v>
      </c>
      <c r="F347" s="15" t="s">
        <v>661</v>
      </c>
    </row>
    <row r="348" ht="27" spans="1:6">
      <c r="A348" s="15"/>
      <c r="B348" s="15"/>
      <c r="C348" s="15"/>
      <c r="D348" s="15" t="str">
        <f>"18."&amp;ROW(A2)</f>
        <v>18.2</v>
      </c>
      <c r="E348" s="17" t="s">
        <v>929</v>
      </c>
      <c r="F348" s="15"/>
    </row>
    <row r="349" spans="1:6">
      <c r="A349" s="15"/>
      <c r="B349" s="15"/>
      <c r="C349" s="15"/>
      <c r="D349" s="15" t="str">
        <f>"18."&amp;ROW(A3)</f>
        <v>18.3</v>
      </c>
      <c r="E349" s="17" t="s">
        <v>930</v>
      </c>
      <c r="F349" s="15"/>
    </row>
    <row r="350" ht="40.5" spans="1:6">
      <c r="A350" s="15"/>
      <c r="B350" s="15"/>
      <c r="C350" s="15"/>
      <c r="D350" s="15" t="s">
        <v>931</v>
      </c>
      <c r="E350" s="17" t="s">
        <v>932</v>
      </c>
      <c r="F350" s="15"/>
    </row>
    <row r="351" ht="27" spans="1:6">
      <c r="A351" s="15"/>
      <c r="B351" s="15"/>
      <c r="C351" s="15"/>
      <c r="D351" s="15" t="s">
        <v>933</v>
      </c>
      <c r="E351" s="17" t="s">
        <v>934</v>
      </c>
      <c r="F351" s="15"/>
    </row>
    <row r="352" spans="1:6">
      <c r="A352" s="15"/>
      <c r="B352" s="15"/>
      <c r="C352" s="15"/>
      <c r="D352" s="15" t="s">
        <v>935</v>
      </c>
      <c r="E352" s="17" t="s">
        <v>936</v>
      </c>
      <c r="F352" s="15"/>
    </row>
    <row r="353" ht="27" spans="1:6">
      <c r="A353" s="15"/>
      <c r="B353" s="15"/>
      <c r="C353" s="15"/>
      <c r="D353" s="15" t="s">
        <v>937</v>
      </c>
      <c r="E353" s="17" t="s">
        <v>938</v>
      </c>
      <c r="F353" s="15"/>
    </row>
    <row r="354" ht="27" spans="1:6">
      <c r="A354" s="15"/>
      <c r="B354" s="15"/>
      <c r="C354" s="15"/>
      <c r="D354" s="15" t="s">
        <v>939</v>
      </c>
      <c r="E354" s="17" t="s">
        <v>940</v>
      </c>
      <c r="F354" s="15"/>
    </row>
    <row r="355" ht="40.5" spans="1:6">
      <c r="A355" s="15"/>
      <c r="B355" s="15"/>
      <c r="C355" s="15"/>
      <c r="D355" s="15" t="s">
        <v>941</v>
      </c>
      <c r="E355" s="17" t="s">
        <v>942</v>
      </c>
      <c r="F355" s="15"/>
    </row>
    <row r="356" ht="27" spans="1:6">
      <c r="A356" s="15"/>
      <c r="B356" s="15"/>
      <c r="C356" s="15"/>
      <c r="D356" s="15" t="s">
        <v>943</v>
      </c>
      <c r="E356" s="17" t="s">
        <v>944</v>
      </c>
      <c r="F356" s="15"/>
    </row>
    <row r="357" ht="27" spans="1:6">
      <c r="A357" s="15"/>
      <c r="B357" s="15"/>
      <c r="C357" s="15"/>
      <c r="D357" s="15" t="s">
        <v>945</v>
      </c>
      <c r="E357" s="17" t="s">
        <v>946</v>
      </c>
      <c r="F357" s="15"/>
    </row>
    <row r="358" spans="1:6">
      <c r="A358" s="15"/>
      <c r="B358" s="15"/>
      <c r="C358" s="15"/>
      <c r="D358" s="15" t="s">
        <v>947</v>
      </c>
      <c r="E358" s="17" t="s">
        <v>948</v>
      </c>
      <c r="F358" s="15"/>
    </row>
    <row r="359" ht="40.5" spans="1:6">
      <c r="A359" s="15"/>
      <c r="B359" s="15"/>
      <c r="C359" s="15"/>
      <c r="D359" s="15" t="s">
        <v>949</v>
      </c>
      <c r="E359" s="17" t="s">
        <v>950</v>
      </c>
      <c r="F359" s="15"/>
    </row>
    <row r="360" ht="27" spans="1:6">
      <c r="A360" s="15"/>
      <c r="B360" s="15"/>
      <c r="C360" s="15"/>
      <c r="D360" s="15" t="s">
        <v>951</v>
      </c>
      <c r="E360" s="17" t="s">
        <v>952</v>
      </c>
      <c r="F360" s="15"/>
    </row>
    <row r="361" spans="1:6">
      <c r="A361" s="15"/>
      <c r="B361" s="15"/>
      <c r="C361" s="15"/>
      <c r="D361" s="15" t="s">
        <v>953</v>
      </c>
      <c r="E361" s="17" t="s">
        <v>954</v>
      </c>
      <c r="F361" s="15"/>
    </row>
    <row r="362" ht="27" spans="1:6">
      <c r="A362" s="15"/>
      <c r="B362" s="15"/>
      <c r="C362" s="15"/>
      <c r="D362" s="15" t="s">
        <v>955</v>
      </c>
      <c r="E362" s="17" t="s">
        <v>956</v>
      </c>
      <c r="F362" s="15"/>
    </row>
    <row r="363" ht="40.5" spans="1:6">
      <c r="A363" s="15"/>
      <c r="B363" s="15"/>
      <c r="C363" s="15"/>
      <c r="D363" s="15" t="s">
        <v>957</v>
      </c>
      <c r="E363" s="17" t="s">
        <v>958</v>
      </c>
      <c r="F363" s="15"/>
    </row>
    <row r="364" spans="1:6">
      <c r="A364" s="15">
        <v>19</v>
      </c>
      <c r="B364" s="15" t="s">
        <v>959</v>
      </c>
      <c r="C364" s="15">
        <v>1</v>
      </c>
      <c r="D364" s="15" t="str">
        <f>"19."&amp;ROW(A1)</f>
        <v>19.1</v>
      </c>
      <c r="E364" s="17" t="s">
        <v>960</v>
      </c>
      <c r="F364" s="15" t="s">
        <v>661</v>
      </c>
    </row>
    <row r="365" spans="1:6">
      <c r="A365" s="15"/>
      <c r="B365" s="15"/>
      <c r="C365" s="15"/>
      <c r="D365" s="15" t="str">
        <f>"19."&amp;ROW(A2)</f>
        <v>19.2</v>
      </c>
      <c r="E365" s="17" t="s">
        <v>961</v>
      </c>
      <c r="F365" s="15"/>
    </row>
    <row r="366" spans="1:6">
      <c r="A366" s="15"/>
      <c r="B366" s="15"/>
      <c r="C366" s="15"/>
      <c r="D366" s="15" t="str">
        <f>"19."&amp;ROW(A3)</f>
        <v>19.3</v>
      </c>
      <c r="E366" s="17" t="s">
        <v>962</v>
      </c>
      <c r="F366" s="15"/>
    </row>
    <row r="367" spans="1:6">
      <c r="A367" s="15"/>
      <c r="B367" s="15"/>
      <c r="C367" s="15"/>
      <c r="D367" s="15" t="str">
        <f>"19."&amp;ROW(A4)</f>
        <v>19.4</v>
      </c>
      <c r="E367" s="17" t="s">
        <v>963</v>
      </c>
      <c r="F367" s="15"/>
    </row>
    <row r="368" spans="1:6">
      <c r="A368" s="15"/>
      <c r="B368" s="15"/>
      <c r="C368" s="15"/>
      <c r="D368" s="15" t="str">
        <f>"19."&amp;ROW(A5)</f>
        <v>19.5</v>
      </c>
      <c r="E368" s="17" t="s">
        <v>964</v>
      </c>
      <c r="F368" s="15"/>
    </row>
    <row r="369" spans="1:6">
      <c r="A369" s="15"/>
      <c r="B369" s="15"/>
      <c r="C369" s="15"/>
      <c r="D369" s="15" t="str">
        <f>"19."&amp;ROW(A6)</f>
        <v>19.6</v>
      </c>
      <c r="E369" s="17" t="s">
        <v>965</v>
      </c>
      <c r="F369" s="15"/>
    </row>
    <row r="370" spans="1:6">
      <c r="A370" s="15"/>
      <c r="B370" s="15"/>
      <c r="C370" s="15"/>
      <c r="D370" s="15" t="str">
        <f>"19."&amp;ROW(A7)</f>
        <v>19.7</v>
      </c>
      <c r="E370" s="17" t="s">
        <v>966</v>
      </c>
      <c r="F370" s="15"/>
    </row>
    <row r="371" spans="1:6">
      <c r="A371" s="15"/>
      <c r="B371" s="15"/>
      <c r="C371" s="15"/>
      <c r="D371" s="15" t="str">
        <f>"19."&amp;ROW(A8)</f>
        <v>19.8</v>
      </c>
      <c r="E371" s="17" t="s">
        <v>967</v>
      </c>
      <c r="F371" s="15"/>
    </row>
    <row r="372" spans="1:6">
      <c r="A372" s="15"/>
      <c r="B372" s="15"/>
      <c r="C372" s="15"/>
      <c r="D372" s="15" t="str">
        <f>"19."&amp;ROW(A9)</f>
        <v>19.9</v>
      </c>
      <c r="E372" s="17" t="s">
        <v>968</v>
      </c>
      <c r="F372" s="15"/>
    </row>
    <row r="373" spans="1:6">
      <c r="A373" s="15"/>
      <c r="B373" s="15"/>
      <c r="C373" s="15"/>
      <c r="D373" s="15" t="str">
        <f>"19."&amp;ROW(A10)</f>
        <v>19.10</v>
      </c>
      <c r="E373" s="17" t="s">
        <v>969</v>
      </c>
      <c r="F373" s="15"/>
    </row>
    <row r="374" spans="1:6">
      <c r="A374" s="15">
        <v>20</v>
      </c>
      <c r="B374" s="15" t="s">
        <v>970</v>
      </c>
      <c r="C374" s="15">
        <v>1</v>
      </c>
      <c r="D374" s="15" t="str">
        <f>"20."&amp;ROW(A1)</f>
        <v>20.1</v>
      </c>
      <c r="E374" s="17" t="s">
        <v>971</v>
      </c>
      <c r="F374" s="15" t="s">
        <v>661</v>
      </c>
    </row>
    <row r="375" ht="27" spans="1:6">
      <c r="A375" s="15"/>
      <c r="B375" s="15"/>
      <c r="C375" s="15"/>
      <c r="D375" s="15" t="str">
        <f>"20."&amp;ROW(A2)</f>
        <v>20.2</v>
      </c>
      <c r="E375" s="17" t="s">
        <v>972</v>
      </c>
      <c r="F375" s="15"/>
    </row>
    <row r="376" spans="1:6">
      <c r="A376" s="15"/>
      <c r="B376" s="15"/>
      <c r="C376" s="15"/>
      <c r="D376" s="15" t="str">
        <f>"20."&amp;ROW(A3)</f>
        <v>20.3</v>
      </c>
      <c r="E376" s="17" t="s">
        <v>973</v>
      </c>
      <c r="F376" s="15"/>
    </row>
    <row r="377" spans="1:6">
      <c r="A377" s="15"/>
      <c r="B377" s="15"/>
      <c r="C377" s="15"/>
      <c r="D377" s="15" t="str">
        <f>"20."&amp;ROW(A4)</f>
        <v>20.4</v>
      </c>
      <c r="E377" s="17" t="s">
        <v>974</v>
      </c>
      <c r="F377" s="15"/>
    </row>
    <row r="378" ht="40.5" spans="1:6">
      <c r="A378" s="15"/>
      <c r="B378" s="15"/>
      <c r="C378" s="15"/>
      <c r="D378" s="15" t="str">
        <f>"20."&amp;ROW(A5)</f>
        <v>20.5</v>
      </c>
      <c r="E378" s="17" t="s">
        <v>975</v>
      </c>
      <c r="F378" s="15"/>
    </row>
    <row r="379" ht="27" spans="1:6">
      <c r="A379" s="15"/>
      <c r="B379" s="15"/>
      <c r="C379" s="15"/>
      <c r="D379" s="15" t="str">
        <f>"20."&amp;ROW(A6)</f>
        <v>20.6</v>
      </c>
      <c r="E379" s="17" t="s">
        <v>976</v>
      </c>
      <c r="F379" s="15"/>
    </row>
    <row r="380" ht="27" spans="1:6">
      <c r="A380" s="15"/>
      <c r="B380" s="15"/>
      <c r="C380" s="15"/>
      <c r="D380" s="15" t="str">
        <f>"20."&amp;ROW(A7)</f>
        <v>20.7</v>
      </c>
      <c r="E380" s="17" t="s">
        <v>977</v>
      </c>
      <c r="F380" s="15"/>
    </row>
    <row r="381" spans="1:6">
      <c r="A381" s="15"/>
      <c r="B381" s="15"/>
      <c r="C381" s="15"/>
      <c r="D381" s="15" t="str">
        <f>"20."&amp;ROW(A8)</f>
        <v>20.8</v>
      </c>
      <c r="E381" s="17" t="s">
        <v>978</v>
      </c>
      <c r="F381" s="15"/>
    </row>
    <row r="382" ht="54" spans="1:6">
      <c r="A382" s="15"/>
      <c r="B382" s="15"/>
      <c r="C382" s="15"/>
      <c r="D382" s="15" t="str">
        <f>"20."&amp;ROW(A9)</f>
        <v>20.9</v>
      </c>
      <c r="E382" s="17" t="s">
        <v>979</v>
      </c>
      <c r="F382" s="15"/>
    </row>
    <row r="383" spans="1:6">
      <c r="A383" s="15"/>
      <c r="B383" s="15"/>
      <c r="C383" s="15"/>
      <c r="D383" s="15" t="str">
        <f>"20."&amp;ROW(A10)</f>
        <v>20.10</v>
      </c>
      <c r="E383" s="17" t="s">
        <v>980</v>
      </c>
      <c r="F383" s="15"/>
    </row>
    <row r="384" ht="27" spans="1:6">
      <c r="A384" s="15"/>
      <c r="B384" s="15"/>
      <c r="C384" s="15"/>
      <c r="D384" s="15" t="str">
        <f>"20."&amp;ROW(A11)</f>
        <v>20.11</v>
      </c>
      <c r="E384" s="17" t="s">
        <v>981</v>
      </c>
      <c r="F384" s="15"/>
    </row>
    <row r="385" ht="27" spans="1:6">
      <c r="A385" s="15"/>
      <c r="B385" s="15"/>
      <c r="C385" s="15"/>
      <c r="D385" s="15" t="str">
        <f>"20."&amp;ROW(A12)</f>
        <v>20.12</v>
      </c>
      <c r="E385" s="17" t="s">
        <v>982</v>
      </c>
      <c r="F385" s="15"/>
    </row>
    <row r="386" spans="1:6">
      <c r="A386" s="15"/>
      <c r="B386" s="15"/>
      <c r="C386" s="15"/>
      <c r="D386" s="15" t="str">
        <f>"20."&amp;ROW(A13)</f>
        <v>20.13</v>
      </c>
      <c r="E386" s="17" t="s">
        <v>983</v>
      </c>
      <c r="F386" s="15"/>
    </row>
    <row r="387" spans="1:6">
      <c r="A387" s="15"/>
      <c r="B387" s="15"/>
      <c r="C387" s="15"/>
      <c r="D387" s="15" t="str">
        <f>"20."&amp;ROW(A14)</f>
        <v>20.14</v>
      </c>
      <c r="E387" s="17" t="s">
        <v>984</v>
      </c>
      <c r="F387" s="15"/>
    </row>
    <row r="388" spans="1:6">
      <c r="A388" s="15"/>
      <c r="B388" s="15"/>
      <c r="C388" s="15"/>
      <c r="D388" s="15" t="str">
        <f>"20."&amp;ROW(A15)</f>
        <v>20.15</v>
      </c>
      <c r="E388" s="17" t="s">
        <v>985</v>
      </c>
      <c r="F388" s="15"/>
    </row>
    <row r="389" spans="1:6">
      <c r="A389" s="15"/>
      <c r="B389" s="15"/>
      <c r="C389" s="15"/>
      <c r="D389" s="15" t="str">
        <f>"20."&amp;ROW(A16)</f>
        <v>20.16</v>
      </c>
      <c r="E389" s="17" t="s">
        <v>986</v>
      </c>
      <c r="F389" s="15"/>
    </row>
    <row r="390" spans="1:6">
      <c r="A390" s="15"/>
      <c r="B390" s="15"/>
      <c r="C390" s="15"/>
      <c r="D390" s="15" t="str">
        <f>"20."&amp;ROW(A17)</f>
        <v>20.17</v>
      </c>
      <c r="E390" s="17" t="s">
        <v>987</v>
      </c>
      <c r="F390" s="15"/>
    </row>
    <row r="391" spans="1:6">
      <c r="A391" s="15"/>
      <c r="B391" s="15"/>
      <c r="C391" s="15"/>
      <c r="D391" s="15" t="str">
        <f>"20."&amp;ROW(A18)</f>
        <v>20.18</v>
      </c>
      <c r="E391" s="17" t="s">
        <v>988</v>
      </c>
      <c r="F391" s="15"/>
    </row>
    <row r="392" spans="1:6">
      <c r="A392" s="15"/>
      <c r="B392" s="15"/>
      <c r="C392" s="15"/>
      <c r="D392" s="15" t="str">
        <f>"20."&amp;ROW(A19)</f>
        <v>20.19</v>
      </c>
      <c r="E392" s="17" t="s">
        <v>989</v>
      </c>
      <c r="F392" s="15"/>
    </row>
    <row r="393" spans="1:6">
      <c r="A393" s="15"/>
      <c r="B393" s="15"/>
      <c r="C393" s="15"/>
      <c r="D393" s="15" t="str">
        <f>"20."&amp;ROW(A20)</f>
        <v>20.20</v>
      </c>
      <c r="E393" s="17" t="s">
        <v>990</v>
      </c>
      <c r="F393" s="15"/>
    </row>
    <row r="394" spans="1:6">
      <c r="A394" s="15">
        <v>21</v>
      </c>
      <c r="B394" s="15" t="s">
        <v>991</v>
      </c>
      <c r="C394" s="15">
        <v>2</v>
      </c>
      <c r="D394" s="15" t="str">
        <f>"21."&amp;ROW(A1)</f>
        <v>21.1</v>
      </c>
      <c r="E394" s="17" t="s">
        <v>992</v>
      </c>
      <c r="F394" s="15" t="s">
        <v>661</v>
      </c>
    </row>
    <row r="395" spans="1:6">
      <c r="A395" s="15"/>
      <c r="B395" s="15"/>
      <c r="C395" s="15"/>
      <c r="D395" s="15" t="str">
        <f>"21."&amp;ROW(A2)</f>
        <v>21.2</v>
      </c>
      <c r="E395" s="17" t="s">
        <v>993</v>
      </c>
      <c r="F395" s="15"/>
    </row>
    <row r="396" spans="1:6">
      <c r="A396" s="15"/>
      <c r="B396" s="15"/>
      <c r="C396" s="15"/>
      <c r="D396" s="15" t="str">
        <f>"21."&amp;ROW(A3)</f>
        <v>21.3</v>
      </c>
      <c r="E396" s="17" t="s">
        <v>994</v>
      </c>
      <c r="F396" s="15"/>
    </row>
    <row r="397" spans="1:6">
      <c r="A397" s="15"/>
      <c r="B397" s="15"/>
      <c r="C397" s="15"/>
      <c r="D397" s="15" t="str">
        <f>"21."&amp;ROW(A4)</f>
        <v>21.4</v>
      </c>
      <c r="E397" s="17" t="s">
        <v>995</v>
      </c>
      <c r="F397" s="15"/>
    </row>
    <row r="398" spans="1:6">
      <c r="A398" s="15"/>
      <c r="B398" s="15"/>
      <c r="C398" s="15"/>
      <c r="D398" s="15" t="str">
        <f>"21."&amp;ROW(A5)</f>
        <v>21.5</v>
      </c>
      <c r="E398" s="17" t="s">
        <v>996</v>
      </c>
      <c r="F398" s="15"/>
    </row>
    <row r="399" spans="1:6">
      <c r="A399" s="15"/>
      <c r="B399" s="15"/>
      <c r="C399" s="15"/>
      <c r="D399" s="15" t="str">
        <f>"21."&amp;ROW(A6)</f>
        <v>21.6</v>
      </c>
      <c r="E399" s="17" t="s">
        <v>997</v>
      </c>
      <c r="F399" s="15"/>
    </row>
    <row r="400" spans="1:6">
      <c r="A400" s="15">
        <v>22</v>
      </c>
      <c r="B400" s="15" t="s">
        <v>998</v>
      </c>
      <c r="C400" s="15">
        <v>1</v>
      </c>
      <c r="D400" s="15" t="str">
        <f>"22."&amp;ROW(A1)</f>
        <v>22.1</v>
      </c>
      <c r="E400" s="17" t="s">
        <v>999</v>
      </c>
      <c r="F400" s="15" t="s">
        <v>661</v>
      </c>
    </row>
    <row r="401" spans="1:6">
      <c r="A401" s="15"/>
      <c r="B401" s="15"/>
      <c r="C401" s="15"/>
      <c r="D401" s="15" t="str">
        <f>"22."&amp;ROW(A2)</f>
        <v>22.2</v>
      </c>
      <c r="E401" s="17" t="s">
        <v>1000</v>
      </c>
      <c r="F401" s="15"/>
    </row>
    <row r="402" spans="1:6">
      <c r="A402" s="15"/>
      <c r="B402" s="15"/>
      <c r="C402" s="15"/>
      <c r="D402" s="15" t="str">
        <f>"22."&amp;ROW(A3)</f>
        <v>22.3</v>
      </c>
      <c r="E402" s="17" t="s">
        <v>1001</v>
      </c>
      <c r="F402" s="15"/>
    </row>
    <row r="403" spans="1:6">
      <c r="A403" s="15"/>
      <c r="B403" s="15"/>
      <c r="C403" s="15"/>
      <c r="D403" s="15" t="str">
        <f>"22."&amp;ROW(A4)</f>
        <v>22.4</v>
      </c>
      <c r="E403" s="17" t="s">
        <v>1002</v>
      </c>
      <c r="F403" s="15"/>
    </row>
    <row r="404" spans="1:6">
      <c r="A404" s="15"/>
      <c r="B404" s="15"/>
      <c r="C404" s="15"/>
      <c r="D404" s="15" t="str">
        <f>"22."&amp;ROW(A5)</f>
        <v>22.5</v>
      </c>
      <c r="E404" s="17" t="s">
        <v>1003</v>
      </c>
      <c r="F404" s="15"/>
    </row>
    <row r="405" spans="1:6">
      <c r="A405" s="15"/>
      <c r="B405" s="15"/>
      <c r="C405" s="15"/>
      <c r="D405" s="15" t="str">
        <f>"22."&amp;ROW(A6)</f>
        <v>22.6</v>
      </c>
      <c r="E405" s="17" t="s">
        <v>1004</v>
      </c>
      <c r="F405" s="15"/>
    </row>
    <row r="406" spans="1:6">
      <c r="A406" s="15"/>
      <c r="B406" s="15"/>
      <c r="C406" s="15"/>
      <c r="D406" s="15" t="str">
        <f>"22."&amp;ROW(A7)</f>
        <v>22.7</v>
      </c>
      <c r="E406" s="17" t="s">
        <v>1005</v>
      </c>
      <c r="F406" s="15"/>
    </row>
    <row r="407" spans="1:6">
      <c r="A407" s="15">
        <v>23</v>
      </c>
      <c r="B407" s="15" t="s">
        <v>1006</v>
      </c>
      <c r="C407" s="15">
        <v>2</v>
      </c>
      <c r="D407" s="15" t="str">
        <f>"23."&amp;ROW(A1)</f>
        <v>23.1</v>
      </c>
      <c r="E407" s="17" t="s">
        <v>1007</v>
      </c>
      <c r="F407" s="15" t="s">
        <v>661</v>
      </c>
    </row>
    <row r="408" spans="1:6">
      <c r="A408" s="15"/>
      <c r="B408" s="15"/>
      <c r="C408" s="15"/>
      <c r="D408" s="15" t="str">
        <f>"23."&amp;ROW(A2)</f>
        <v>23.2</v>
      </c>
      <c r="E408" s="17" t="s">
        <v>1008</v>
      </c>
      <c r="F408" s="15"/>
    </row>
    <row r="409" spans="1:6">
      <c r="A409" s="15"/>
      <c r="B409" s="15"/>
      <c r="C409" s="15"/>
      <c r="D409" s="15" t="str">
        <f>"23."&amp;ROW(A3)</f>
        <v>23.3</v>
      </c>
      <c r="E409" s="17" t="s">
        <v>1009</v>
      </c>
      <c r="F409" s="15"/>
    </row>
    <row r="410" spans="1:6">
      <c r="A410" s="15"/>
      <c r="B410" s="15"/>
      <c r="C410" s="15"/>
      <c r="D410" s="15" t="str">
        <f>"23."&amp;ROW(A4)</f>
        <v>23.4</v>
      </c>
      <c r="E410" s="17" t="s">
        <v>1010</v>
      </c>
      <c r="F410" s="15"/>
    </row>
    <row r="411" spans="1:6">
      <c r="A411" s="15"/>
      <c r="B411" s="15"/>
      <c r="C411" s="15"/>
      <c r="D411" s="15" t="str">
        <f>"23."&amp;ROW(A5)</f>
        <v>23.5</v>
      </c>
      <c r="E411" s="17" t="s">
        <v>1011</v>
      </c>
      <c r="F411" s="15"/>
    </row>
    <row r="412" spans="1:6">
      <c r="A412" s="15"/>
      <c r="B412" s="15"/>
      <c r="C412" s="15"/>
      <c r="D412" s="15" t="str">
        <f>"23."&amp;ROW(A6)</f>
        <v>23.6</v>
      </c>
      <c r="E412" s="17" t="s">
        <v>1012</v>
      </c>
      <c r="F412" s="15"/>
    </row>
    <row r="413" spans="1:6">
      <c r="A413" s="15"/>
      <c r="B413" s="15"/>
      <c r="C413" s="15"/>
      <c r="D413" s="15" t="str">
        <f>"23."&amp;ROW(A7)</f>
        <v>23.7</v>
      </c>
      <c r="E413" s="17" t="s">
        <v>1013</v>
      </c>
      <c r="F413" s="15"/>
    </row>
    <row r="414" spans="1:6">
      <c r="A414" s="15"/>
      <c r="B414" s="15"/>
      <c r="C414" s="15"/>
      <c r="D414" s="15" t="str">
        <f>"23."&amp;ROW(A8)</f>
        <v>23.8</v>
      </c>
      <c r="E414" s="17" t="s">
        <v>1014</v>
      </c>
      <c r="F414" s="15"/>
    </row>
    <row r="415" spans="1:6">
      <c r="A415" s="15">
        <v>24</v>
      </c>
      <c r="B415" s="15" t="s">
        <v>1015</v>
      </c>
      <c r="C415" s="15">
        <v>1</v>
      </c>
      <c r="D415" s="15">
        <v>24.1</v>
      </c>
      <c r="E415" s="17" t="s">
        <v>1016</v>
      </c>
      <c r="F415" s="15" t="s">
        <v>639</v>
      </c>
    </row>
    <row r="416" ht="40.5" spans="1:6">
      <c r="A416" s="15"/>
      <c r="B416" s="15"/>
      <c r="C416" s="15"/>
      <c r="D416" s="15" t="s">
        <v>1017</v>
      </c>
      <c r="E416" s="17" t="s">
        <v>1018</v>
      </c>
      <c r="F416" s="15"/>
    </row>
    <row r="417" ht="54" spans="1:6">
      <c r="A417" s="15"/>
      <c r="B417" s="15"/>
      <c r="C417" s="15"/>
      <c r="D417" s="15" t="s">
        <v>1019</v>
      </c>
      <c r="E417" s="17" t="s">
        <v>1020</v>
      </c>
      <c r="F417" s="15"/>
    </row>
    <row r="418" spans="1:6">
      <c r="A418" s="15"/>
      <c r="B418" s="15"/>
      <c r="C418" s="15"/>
      <c r="D418" s="15" t="s">
        <v>1021</v>
      </c>
      <c r="E418" s="17" t="s">
        <v>1022</v>
      </c>
      <c r="F418" s="15"/>
    </row>
    <row r="419" ht="40.5" spans="1:6">
      <c r="A419" s="15"/>
      <c r="B419" s="15"/>
      <c r="C419" s="15"/>
      <c r="D419" s="15" t="s">
        <v>1023</v>
      </c>
      <c r="E419" s="17" t="s">
        <v>1024</v>
      </c>
      <c r="F419" s="15"/>
    </row>
    <row r="420" spans="1:6">
      <c r="A420" s="15"/>
      <c r="B420" s="15"/>
      <c r="C420" s="15"/>
      <c r="D420" s="15" t="s">
        <v>1025</v>
      </c>
      <c r="E420" s="17" t="s">
        <v>1026</v>
      </c>
      <c r="F420" s="15"/>
    </row>
    <row r="421" ht="27" spans="1:6">
      <c r="A421" s="15"/>
      <c r="B421" s="15"/>
      <c r="C421" s="15"/>
      <c r="D421" s="15" t="s">
        <v>1027</v>
      </c>
      <c r="E421" s="17" t="s">
        <v>1028</v>
      </c>
      <c r="F421" s="15"/>
    </row>
    <row r="422" spans="1:6">
      <c r="A422" s="15"/>
      <c r="B422" s="15"/>
      <c r="C422" s="15"/>
      <c r="D422" s="15" t="s">
        <v>1029</v>
      </c>
      <c r="E422" s="17" t="s">
        <v>1030</v>
      </c>
      <c r="F422" s="15"/>
    </row>
    <row r="423" spans="1:6">
      <c r="A423" s="15"/>
      <c r="B423" s="15"/>
      <c r="C423" s="15"/>
      <c r="D423" s="15" t="s">
        <v>1031</v>
      </c>
      <c r="E423" s="17" t="s">
        <v>1032</v>
      </c>
      <c r="F423" s="15"/>
    </row>
    <row r="424" spans="1:6">
      <c r="A424" s="15"/>
      <c r="B424" s="15"/>
      <c r="C424" s="15"/>
      <c r="D424" s="15" t="s">
        <v>1033</v>
      </c>
      <c r="E424" s="17" t="s">
        <v>1034</v>
      </c>
      <c r="F424" s="15"/>
    </row>
    <row r="425" spans="1:6">
      <c r="A425" s="15"/>
      <c r="B425" s="15"/>
      <c r="C425" s="15"/>
      <c r="D425" s="15" t="s">
        <v>1035</v>
      </c>
      <c r="E425" s="17" t="s">
        <v>1036</v>
      </c>
      <c r="F425" s="15"/>
    </row>
    <row r="426" spans="1:6">
      <c r="A426" s="15"/>
      <c r="B426" s="15"/>
      <c r="C426" s="15"/>
      <c r="D426" s="15" t="s">
        <v>1037</v>
      </c>
      <c r="E426" s="17" t="s">
        <v>1038</v>
      </c>
      <c r="F426" s="15"/>
    </row>
    <row r="427" spans="1:6">
      <c r="A427" s="15"/>
      <c r="B427" s="15"/>
      <c r="C427" s="15"/>
      <c r="D427" s="15" t="s">
        <v>1039</v>
      </c>
      <c r="E427" s="17" t="s">
        <v>1040</v>
      </c>
      <c r="F427" s="15"/>
    </row>
    <row r="428" spans="1:6">
      <c r="A428" s="15"/>
      <c r="B428" s="15"/>
      <c r="C428" s="15"/>
      <c r="D428" s="15" t="s">
        <v>1041</v>
      </c>
      <c r="E428" s="17" t="s">
        <v>1042</v>
      </c>
      <c r="F428" s="15"/>
    </row>
    <row r="429" spans="1:6">
      <c r="A429" s="15"/>
      <c r="B429" s="15"/>
      <c r="C429" s="15"/>
      <c r="D429" s="15" t="s">
        <v>1043</v>
      </c>
      <c r="E429" s="17" t="s">
        <v>1044</v>
      </c>
      <c r="F429" s="15"/>
    </row>
    <row r="430" spans="1:6">
      <c r="A430" s="15"/>
      <c r="B430" s="15"/>
      <c r="C430" s="15"/>
      <c r="D430" s="15" t="s">
        <v>1045</v>
      </c>
      <c r="E430" s="17" t="s">
        <v>1046</v>
      </c>
      <c r="F430" s="15"/>
    </row>
    <row r="431" spans="1:6">
      <c r="A431" s="15"/>
      <c r="B431" s="15"/>
      <c r="C431" s="15"/>
      <c r="D431" s="15" t="s">
        <v>1047</v>
      </c>
      <c r="E431" s="17" t="s">
        <v>1048</v>
      </c>
      <c r="F431" s="15"/>
    </row>
    <row r="432" spans="1:6">
      <c r="A432" s="15"/>
      <c r="B432" s="15"/>
      <c r="C432" s="15"/>
      <c r="D432" s="15" t="s">
        <v>1049</v>
      </c>
      <c r="E432" s="17" t="s">
        <v>1050</v>
      </c>
      <c r="F432" s="15"/>
    </row>
    <row r="433" spans="1:6">
      <c r="A433" s="15"/>
      <c r="B433" s="15"/>
      <c r="C433" s="15"/>
      <c r="D433" s="15" t="s">
        <v>1051</v>
      </c>
      <c r="E433" s="17" t="s">
        <v>1052</v>
      </c>
      <c r="F433" s="15"/>
    </row>
    <row r="434" spans="1:6">
      <c r="A434" s="15"/>
      <c r="B434" s="15"/>
      <c r="C434" s="15"/>
      <c r="D434" s="15" t="s">
        <v>1053</v>
      </c>
      <c r="E434" s="17" t="s">
        <v>1054</v>
      </c>
      <c r="F434" s="15"/>
    </row>
    <row r="435" spans="1:6">
      <c r="A435" s="15"/>
      <c r="B435" s="15"/>
      <c r="C435" s="15"/>
      <c r="D435" s="15" t="s">
        <v>1055</v>
      </c>
      <c r="E435" s="17" t="s">
        <v>1056</v>
      </c>
      <c r="F435" s="15"/>
    </row>
    <row r="436" spans="1:6">
      <c r="A436" s="15"/>
      <c r="B436" s="15"/>
      <c r="C436" s="15"/>
      <c r="D436" s="15" t="s">
        <v>1057</v>
      </c>
      <c r="E436" s="17" t="s">
        <v>1058</v>
      </c>
      <c r="F436" s="15"/>
    </row>
    <row r="437" spans="1:6">
      <c r="A437" s="15"/>
      <c r="B437" s="15"/>
      <c r="C437" s="15"/>
      <c r="D437" s="15" t="s">
        <v>1059</v>
      </c>
      <c r="E437" s="17" t="s">
        <v>1060</v>
      </c>
      <c r="F437" s="15"/>
    </row>
    <row r="438" ht="40.5" spans="1:6">
      <c r="A438" s="15"/>
      <c r="B438" s="15"/>
      <c r="C438" s="15"/>
      <c r="D438" s="15" t="s">
        <v>1061</v>
      </c>
      <c r="E438" s="17" t="s">
        <v>1062</v>
      </c>
      <c r="F438" s="15"/>
    </row>
    <row r="439" ht="27" spans="1:6">
      <c r="A439" s="15"/>
      <c r="B439" s="15"/>
      <c r="C439" s="15"/>
      <c r="D439" s="15" t="s">
        <v>1063</v>
      </c>
      <c r="E439" s="17" t="s">
        <v>1064</v>
      </c>
      <c r="F439" s="15"/>
    </row>
    <row r="440" spans="1:6">
      <c r="A440" s="15"/>
      <c r="B440" s="15"/>
      <c r="C440" s="15"/>
      <c r="D440" s="15" t="s">
        <v>1065</v>
      </c>
      <c r="E440" s="17" t="s">
        <v>1066</v>
      </c>
      <c r="F440" s="15"/>
    </row>
    <row r="441" ht="40.5" spans="1:6">
      <c r="A441" s="15"/>
      <c r="B441" s="15"/>
      <c r="C441" s="15"/>
      <c r="D441" s="15" t="s">
        <v>1067</v>
      </c>
      <c r="E441" s="17" t="s">
        <v>1068</v>
      </c>
      <c r="F441" s="15"/>
    </row>
    <row r="442" spans="1:6">
      <c r="A442" s="15"/>
      <c r="B442" s="15"/>
      <c r="C442" s="15"/>
      <c r="D442" s="15" t="s">
        <v>1069</v>
      </c>
      <c r="E442" s="17" t="s">
        <v>1070</v>
      </c>
      <c r="F442" s="15"/>
    </row>
    <row r="443" spans="1:6">
      <c r="A443" s="15"/>
      <c r="B443" s="15"/>
      <c r="C443" s="15"/>
      <c r="D443" s="15">
        <v>24.2</v>
      </c>
      <c r="E443" s="17" t="s">
        <v>1071</v>
      </c>
      <c r="F443" s="15"/>
    </row>
    <row r="444" spans="1:6">
      <c r="A444" s="15"/>
      <c r="B444" s="15"/>
      <c r="C444" s="15"/>
      <c r="D444" s="15" t="s">
        <v>1072</v>
      </c>
      <c r="E444" s="17" t="s">
        <v>1073</v>
      </c>
      <c r="F444" s="15"/>
    </row>
    <row r="445" spans="1:6">
      <c r="A445" s="15"/>
      <c r="B445" s="15"/>
      <c r="C445" s="15"/>
      <c r="D445" s="15" t="s">
        <v>1074</v>
      </c>
      <c r="E445" s="17" t="s">
        <v>1075</v>
      </c>
      <c r="F445" s="15"/>
    </row>
    <row r="446" spans="1:6">
      <c r="A446" s="15"/>
      <c r="B446" s="15"/>
      <c r="C446" s="15"/>
      <c r="D446" s="15" t="s">
        <v>1076</v>
      </c>
      <c r="E446" s="17" t="s">
        <v>1077</v>
      </c>
      <c r="F446" s="15"/>
    </row>
    <row r="447" spans="1:6">
      <c r="A447" s="15"/>
      <c r="B447" s="15"/>
      <c r="C447" s="15"/>
      <c r="D447" s="15" t="s">
        <v>1078</v>
      </c>
      <c r="E447" s="17" t="s">
        <v>1079</v>
      </c>
      <c r="F447" s="15"/>
    </row>
    <row r="448" spans="1:6">
      <c r="A448" s="15"/>
      <c r="B448" s="15"/>
      <c r="C448" s="15"/>
      <c r="D448" s="15" t="s">
        <v>1080</v>
      </c>
      <c r="E448" s="17" t="s">
        <v>1081</v>
      </c>
      <c r="F448" s="15"/>
    </row>
    <row r="449" spans="1:6">
      <c r="A449" s="15"/>
      <c r="B449" s="15"/>
      <c r="C449" s="15"/>
      <c r="D449" s="15" t="s">
        <v>1082</v>
      </c>
      <c r="E449" s="17" t="s">
        <v>1083</v>
      </c>
      <c r="F449" s="15"/>
    </row>
    <row r="450" ht="40.5" spans="1:6">
      <c r="A450" s="15"/>
      <c r="B450" s="15"/>
      <c r="C450" s="15"/>
      <c r="D450" s="15" t="s">
        <v>1084</v>
      </c>
      <c r="E450" s="17" t="s">
        <v>1085</v>
      </c>
      <c r="F450" s="15"/>
    </row>
    <row r="451" spans="1:6">
      <c r="A451" s="15"/>
      <c r="B451" s="15"/>
      <c r="C451" s="15"/>
      <c r="D451" s="15" t="s">
        <v>1086</v>
      </c>
      <c r="E451" s="17" t="s">
        <v>1087</v>
      </c>
      <c r="F451" s="15"/>
    </row>
    <row r="452" ht="27" spans="1:6">
      <c r="A452" s="15"/>
      <c r="B452" s="15"/>
      <c r="C452" s="15"/>
      <c r="D452" s="15" t="s">
        <v>1088</v>
      </c>
      <c r="E452" s="17" t="s">
        <v>1089</v>
      </c>
      <c r="F452" s="15"/>
    </row>
    <row r="453" ht="27" spans="1:6">
      <c r="A453" s="15"/>
      <c r="B453" s="15"/>
      <c r="C453" s="15"/>
      <c r="D453" s="15" t="s">
        <v>1090</v>
      </c>
      <c r="E453" s="17" t="s">
        <v>1091</v>
      </c>
      <c r="F453" s="15"/>
    </row>
    <row r="454" spans="1:6">
      <c r="A454" s="15"/>
      <c r="B454" s="15"/>
      <c r="C454" s="15"/>
      <c r="D454" s="15" t="s">
        <v>1092</v>
      </c>
      <c r="E454" s="17" t="s">
        <v>1093</v>
      </c>
      <c r="F454" s="15"/>
    </row>
    <row r="455" spans="1:6">
      <c r="A455" s="15"/>
      <c r="B455" s="15"/>
      <c r="C455" s="15"/>
      <c r="D455" s="15" t="s">
        <v>1094</v>
      </c>
      <c r="E455" s="17" t="s">
        <v>1095</v>
      </c>
      <c r="F455" s="15"/>
    </row>
    <row r="456" spans="1:6">
      <c r="A456" s="15"/>
      <c r="B456" s="15"/>
      <c r="C456" s="15"/>
      <c r="D456" s="15" t="s">
        <v>1096</v>
      </c>
      <c r="E456" s="17" t="s">
        <v>1097</v>
      </c>
      <c r="F456" s="15"/>
    </row>
    <row r="457" spans="1:6">
      <c r="A457" s="15"/>
      <c r="B457" s="15"/>
      <c r="C457" s="15"/>
      <c r="D457" s="15" t="s">
        <v>1098</v>
      </c>
      <c r="E457" s="17" t="s">
        <v>1099</v>
      </c>
      <c r="F457" s="15"/>
    </row>
    <row r="458" spans="1:6">
      <c r="A458" s="15"/>
      <c r="B458" s="15"/>
      <c r="C458" s="15"/>
      <c r="D458" s="15" t="s">
        <v>1100</v>
      </c>
      <c r="E458" s="17" t="s">
        <v>1101</v>
      </c>
      <c r="F458" s="15"/>
    </row>
    <row r="459" spans="1:6">
      <c r="A459" s="15"/>
      <c r="B459" s="15"/>
      <c r="C459" s="15"/>
      <c r="D459" s="15" t="s">
        <v>1102</v>
      </c>
      <c r="E459" s="17" t="s">
        <v>1103</v>
      </c>
      <c r="F459" s="15"/>
    </row>
    <row r="460" spans="1:6">
      <c r="A460" s="15"/>
      <c r="B460" s="15"/>
      <c r="C460" s="15"/>
      <c r="D460" s="15" t="s">
        <v>1104</v>
      </c>
      <c r="E460" s="17" t="s">
        <v>1105</v>
      </c>
      <c r="F460" s="15"/>
    </row>
    <row r="461" spans="1:6">
      <c r="A461" s="15"/>
      <c r="B461" s="15"/>
      <c r="C461" s="15"/>
      <c r="D461" s="15" t="s">
        <v>1106</v>
      </c>
      <c r="E461" s="17" t="s">
        <v>1107</v>
      </c>
      <c r="F461" s="15"/>
    </row>
    <row r="462" ht="27" spans="1:6">
      <c r="A462" s="15"/>
      <c r="B462" s="15"/>
      <c r="C462" s="15"/>
      <c r="D462" s="15" t="s">
        <v>1108</v>
      </c>
      <c r="E462" s="17" t="s">
        <v>1109</v>
      </c>
      <c r="F462" s="15"/>
    </row>
    <row r="463" spans="1:6">
      <c r="A463" s="15"/>
      <c r="B463" s="15"/>
      <c r="C463" s="15"/>
      <c r="D463" s="15" t="s">
        <v>1110</v>
      </c>
      <c r="E463" s="17" t="s">
        <v>1111</v>
      </c>
      <c r="F463" s="15"/>
    </row>
    <row r="464" ht="27" spans="1:6">
      <c r="A464" s="15"/>
      <c r="B464" s="15"/>
      <c r="C464" s="15"/>
      <c r="D464" s="15" t="s">
        <v>1112</v>
      </c>
      <c r="E464" s="17" t="s">
        <v>1113</v>
      </c>
      <c r="F464" s="15"/>
    </row>
    <row r="465" ht="27" spans="1:6">
      <c r="A465" s="15"/>
      <c r="B465" s="15"/>
      <c r="C465" s="15"/>
      <c r="D465" s="15" t="s">
        <v>1114</v>
      </c>
      <c r="E465" s="17" t="s">
        <v>1115</v>
      </c>
      <c r="F465" s="15"/>
    </row>
    <row r="466" ht="27" spans="1:6">
      <c r="A466" s="15"/>
      <c r="B466" s="15"/>
      <c r="C466" s="15"/>
      <c r="D466" s="15" t="s">
        <v>1116</v>
      </c>
      <c r="E466" s="17" t="s">
        <v>1117</v>
      </c>
      <c r="F466" s="15"/>
    </row>
    <row r="467" ht="27" spans="1:6">
      <c r="A467" s="15"/>
      <c r="B467" s="15"/>
      <c r="C467" s="15"/>
      <c r="D467" s="15" t="s">
        <v>1118</v>
      </c>
      <c r="E467" s="17" t="s">
        <v>1119</v>
      </c>
      <c r="F467" s="15"/>
    </row>
    <row r="468" spans="1:6">
      <c r="A468" s="15"/>
      <c r="B468" s="15"/>
      <c r="C468" s="15"/>
      <c r="D468" s="15">
        <v>24.3</v>
      </c>
      <c r="E468" s="17" t="s">
        <v>1120</v>
      </c>
      <c r="F468" s="15"/>
    </row>
    <row r="469" spans="1:6">
      <c r="A469" s="15"/>
      <c r="B469" s="15"/>
      <c r="C469" s="15"/>
      <c r="D469" s="15" t="s">
        <v>1121</v>
      </c>
      <c r="E469" s="17" t="s">
        <v>1122</v>
      </c>
      <c r="F469" s="15"/>
    </row>
    <row r="470" spans="1:6">
      <c r="A470" s="15"/>
      <c r="B470" s="15"/>
      <c r="C470" s="15"/>
      <c r="D470" s="15" t="s">
        <v>1123</v>
      </c>
      <c r="E470" s="17" t="s">
        <v>1124</v>
      </c>
      <c r="F470" s="15"/>
    </row>
    <row r="471" spans="1:6">
      <c r="A471" s="15"/>
      <c r="B471" s="15"/>
      <c r="C471" s="15"/>
      <c r="D471" s="15" t="s">
        <v>1125</v>
      </c>
      <c r="E471" s="17" t="s">
        <v>1126</v>
      </c>
      <c r="F471" s="15"/>
    </row>
    <row r="472" spans="1:6">
      <c r="A472" s="15"/>
      <c r="B472" s="15"/>
      <c r="C472" s="15"/>
      <c r="D472" s="15" t="s">
        <v>1127</v>
      </c>
      <c r="E472" s="17" t="s">
        <v>1128</v>
      </c>
      <c r="F472" s="15"/>
    </row>
    <row r="473" spans="1:6">
      <c r="A473" s="15"/>
      <c r="B473" s="15"/>
      <c r="C473" s="15"/>
      <c r="D473" s="15" t="s">
        <v>1129</v>
      </c>
      <c r="E473" s="17" t="s">
        <v>1130</v>
      </c>
      <c r="F473" s="15"/>
    </row>
    <row r="474" spans="1:6">
      <c r="A474" s="15"/>
      <c r="B474" s="15"/>
      <c r="C474" s="15"/>
      <c r="D474" s="15" t="s">
        <v>1131</v>
      </c>
      <c r="E474" s="17" t="s">
        <v>1132</v>
      </c>
      <c r="F474" s="15"/>
    </row>
    <row r="475" spans="1:6">
      <c r="A475" s="15"/>
      <c r="B475" s="15"/>
      <c r="C475" s="15"/>
      <c r="D475" s="15" t="s">
        <v>1133</v>
      </c>
      <c r="E475" s="17" t="s">
        <v>1134</v>
      </c>
      <c r="F475" s="15"/>
    </row>
    <row r="476" spans="1:6">
      <c r="A476" s="15"/>
      <c r="B476" s="15"/>
      <c r="C476" s="15"/>
      <c r="D476" s="15" t="s">
        <v>1135</v>
      </c>
      <c r="E476" s="17" t="s">
        <v>1136</v>
      </c>
      <c r="F476" s="15"/>
    </row>
    <row r="477" spans="1:6">
      <c r="A477" s="15"/>
      <c r="B477" s="15"/>
      <c r="C477" s="15"/>
      <c r="D477" s="15" t="s">
        <v>1137</v>
      </c>
      <c r="E477" s="17" t="s">
        <v>1138</v>
      </c>
      <c r="F477" s="15"/>
    </row>
    <row r="478" spans="1:6">
      <c r="A478" s="15"/>
      <c r="B478" s="15"/>
      <c r="C478" s="15"/>
      <c r="D478" s="15" t="s">
        <v>1139</v>
      </c>
      <c r="E478" s="17" t="s">
        <v>1140</v>
      </c>
      <c r="F478" s="15"/>
    </row>
    <row r="479" spans="1:6">
      <c r="A479" s="15"/>
      <c r="B479" s="15"/>
      <c r="C479" s="15"/>
      <c r="D479" s="15" t="s">
        <v>1141</v>
      </c>
      <c r="E479" s="17" t="s">
        <v>1142</v>
      </c>
      <c r="F479" s="15"/>
    </row>
    <row r="480" spans="1:6">
      <c r="A480" s="15"/>
      <c r="B480" s="15"/>
      <c r="C480" s="15"/>
      <c r="D480" s="15" t="s">
        <v>1143</v>
      </c>
      <c r="E480" s="17" t="s">
        <v>1144</v>
      </c>
      <c r="F480" s="15"/>
    </row>
    <row r="481" spans="1:6">
      <c r="A481" s="15"/>
      <c r="B481" s="15"/>
      <c r="C481" s="15"/>
      <c r="D481" s="15" t="s">
        <v>1145</v>
      </c>
      <c r="E481" s="17" t="s">
        <v>1146</v>
      </c>
      <c r="F481" s="15"/>
    </row>
    <row r="482" spans="1:6">
      <c r="A482" s="15"/>
      <c r="B482" s="15"/>
      <c r="C482" s="15"/>
      <c r="D482" s="15" t="s">
        <v>1147</v>
      </c>
      <c r="E482" s="17" t="s">
        <v>1148</v>
      </c>
      <c r="F482" s="15"/>
    </row>
    <row r="483" spans="1:6">
      <c r="A483" s="15"/>
      <c r="B483" s="15"/>
      <c r="C483" s="15"/>
      <c r="D483" s="15" t="s">
        <v>1149</v>
      </c>
      <c r="E483" s="17" t="s">
        <v>1150</v>
      </c>
      <c r="F483" s="15"/>
    </row>
    <row r="484" spans="1:6">
      <c r="A484" s="15"/>
      <c r="B484" s="15"/>
      <c r="C484" s="15"/>
      <c r="D484" s="15" t="s">
        <v>1151</v>
      </c>
      <c r="E484" s="17" t="s">
        <v>1152</v>
      </c>
      <c r="F484" s="15"/>
    </row>
    <row r="485" spans="1:6">
      <c r="A485" s="15"/>
      <c r="B485" s="15"/>
      <c r="C485" s="15"/>
      <c r="D485" s="15">
        <v>24.4</v>
      </c>
      <c r="E485" s="17" t="s">
        <v>1153</v>
      </c>
      <c r="F485" s="15"/>
    </row>
    <row r="486" spans="1:6">
      <c r="A486" s="15"/>
      <c r="B486" s="15"/>
      <c r="C486" s="15"/>
      <c r="D486" s="15" t="s">
        <v>1154</v>
      </c>
      <c r="E486" s="17" t="s">
        <v>1155</v>
      </c>
      <c r="F486" s="15"/>
    </row>
    <row r="487" spans="1:6">
      <c r="A487" s="15"/>
      <c r="B487" s="15"/>
      <c r="C487" s="15"/>
      <c r="D487" s="15" t="s">
        <v>1156</v>
      </c>
      <c r="E487" s="17" t="s">
        <v>1157</v>
      </c>
      <c r="F487" s="15"/>
    </row>
    <row r="488" spans="1:6">
      <c r="A488" s="15"/>
      <c r="B488" s="15"/>
      <c r="C488" s="15"/>
      <c r="D488" s="15" t="s">
        <v>1158</v>
      </c>
      <c r="E488" s="17" t="s">
        <v>1159</v>
      </c>
      <c r="F488" s="15"/>
    </row>
    <row r="489" ht="40.5" spans="1:6">
      <c r="A489" s="15"/>
      <c r="B489" s="15"/>
      <c r="C489" s="15"/>
      <c r="D489" s="15" t="s">
        <v>1160</v>
      </c>
      <c r="E489" s="17" t="s">
        <v>1161</v>
      </c>
      <c r="F489" s="15"/>
    </row>
    <row r="490" spans="1:6">
      <c r="A490" s="15"/>
      <c r="B490" s="15"/>
      <c r="C490" s="15"/>
      <c r="D490" s="15" t="s">
        <v>1162</v>
      </c>
      <c r="E490" s="17" t="s">
        <v>1163</v>
      </c>
      <c r="F490" s="15"/>
    </row>
    <row r="491" spans="1:6">
      <c r="A491" s="15"/>
      <c r="B491" s="15"/>
      <c r="C491" s="15"/>
      <c r="D491" s="15" t="s">
        <v>1164</v>
      </c>
      <c r="E491" s="17" t="s">
        <v>1165</v>
      </c>
      <c r="F491" s="15"/>
    </row>
    <row r="492" spans="1:6">
      <c r="A492" s="15"/>
      <c r="B492" s="15"/>
      <c r="C492" s="15"/>
      <c r="D492" s="15" t="s">
        <v>1166</v>
      </c>
      <c r="E492" s="17" t="s">
        <v>1167</v>
      </c>
      <c r="F492" s="15"/>
    </row>
    <row r="493" spans="1:6">
      <c r="A493" s="15"/>
      <c r="B493" s="15"/>
      <c r="C493" s="15"/>
      <c r="D493" s="15">
        <v>24.5</v>
      </c>
      <c r="E493" s="17" t="s">
        <v>1168</v>
      </c>
      <c r="F493" s="15"/>
    </row>
    <row r="494" spans="1:6">
      <c r="A494" s="15"/>
      <c r="B494" s="15"/>
      <c r="C494" s="15"/>
      <c r="D494" s="15" t="s">
        <v>1169</v>
      </c>
      <c r="E494" s="17" t="s">
        <v>1170</v>
      </c>
      <c r="F494" s="15"/>
    </row>
    <row r="495" spans="1:6">
      <c r="A495" s="15"/>
      <c r="B495" s="15"/>
      <c r="C495" s="15"/>
      <c r="D495" s="15" t="s">
        <v>1171</v>
      </c>
      <c r="E495" s="17" t="s">
        <v>1172</v>
      </c>
      <c r="F495" s="15"/>
    </row>
    <row r="496" spans="1:6">
      <c r="A496" s="15"/>
      <c r="B496" s="15"/>
      <c r="C496" s="15"/>
      <c r="D496" s="15" t="s">
        <v>1173</v>
      </c>
      <c r="E496" s="17" t="s">
        <v>1174</v>
      </c>
      <c r="F496" s="15"/>
    </row>
    <row r="497" spans="1:6">
      <c r="A497" s="15"/>
      <c r="B497" s="15"/>
      <c r="C497" s="15"/>
      <c r="D497" s="15" t="s">
        <v>1175</v>
      </c>
      <c r="E497" s="17" t="s">
        <v>1176</v>
      </c>
      <c r="F497" s="15"/>
    </row>
    <row r="498" ht="27" spans="1:6">
      <c r="A498" s="15"/>
      <c r="B498" s="15"/>
      <c r="C498" s="15"/>
      <c r="D498" s="15" t="s">
        <v>1177</v>
      </c>
      <c r="E498" s="17" t="s">
        <v>1178</v>
      </c>
      <c r="F498" s="15"/>
    </row>
    <row r="499" spans="1:6">
      <c r="A499" s="15"/>
      <c r="B499" s="15"/>
      <c r="C499" s="15"/>
      <c r="D499" s="15" t="s">
        <v>1179</v>
      </c>
      <c r="E499" s="17" t="s">
        <v>1180</v>
      </c>
      <c r="F499" s="15"/>
    </row>
    <row r="500" spans="1:6">
      <c r="A500" s="15"/>
      <c r="B500" s="15"/>
      <c r="C500" s="15"/>
      <c r="D500" s="15" t="s">
        <v>1181</v>
      </c>
      <c r="E500" s="17" t="s">
        <v>1182</v>
      </c>
      <c r="F500" s="15"/>
    </row>
    <row r="501" spans="1:6">
      <c r="A501" s="15"/>
      <c r="B501" s="15"/>
      <c r="C501" s="15"/>
      <c r="D501" s="15" t="s">
        <v>1183</v>
      </c>
      <c r="E501" s="17" t="s">
        <v>1184</v>
      </c>
      <c r="F501" s="15"/>
    </row>
    <row r="502" ht="27" spans="1:6">
      <c r="A502" s="15"/>
      <c r="B502" s="15"/>
      <c r="C502" s="15"/>
      <c r="D502" s="15" t="s">
        <v>1185</v>
      </c>
      <c r="E502" s="17" t="s">
        <v>1186</v>
      </c>
      <c r="F502" s="15"/>
    </row>
    <row r="503" spans="1:6">
      <c r="A503" s="15"/>
      <c r="B503" s="15"/>
      <c r="C503" s="15"/>
      <c r="D503" s="15">
        <v>24.6</v>
      </c>
      <c r="E503" s="17" t="s">
        <v>1187</v>
      </c>
      <c r="F503" s="15"/>
    </row>
    <row r="504" spans="1:6">
      <c r="A504" s="15"/>
      <c r="B504" s="15"/>
      <c r="C504" s="15"/>
      <c r="D504" s="15" t="s">
        <v>1188</v>
      </c>
      <c r="E504" s="17" t="s">
        <v>1189</v>
      </c>
      <c r="F504" s="15"/>
    </row>
    <row r="505" spans="1:6">
      <c r="A505" s="15"/>
      <c r="B505" s="15"/>
      <c r="C505" s="15"/>
      <c r="D505" s="15" t="s">
        <v>1190</v>
      </c>
      <c r="E505" s="17" t="s">
        <v>1191</v>
      </c>
      <c r="F505" s="15"/>
    </row>
    <row r="506" spans="1:6">
      <c r="A506" s="15"/>
      <c r="B506" s="15"/>
      <c r="C506" s="15"/>
      <c r="D506" s="15" t="s">
        <v>1192</v>
      </c>
      <c r="E506" s="17" t="s">
        <v>1193</v>
      </c>
      <c r="F506" s="15"/>
    </row>
    <row r="507" spans="1:6">
      <c r="A507" s="15"/>
      <c r="B507" s="15"/>
      <c r="C507" s="15"/>
      <c r="D507" s="15" t="s">
        <v>1194</v>
      </c>
      <c r="E507" s="17" t="s">
        <v>1195</v>
      </c>
      <c r="F507" s="15"/>
    </row>
    <row r="508" spans="1:6">
      <c r="A508" s="15"/>
      <c r="B508" s="15"/>
      <c r="C508" s="15"/>
      <c r="D508" s="15" t="s">
        <v>1196</v>
      </c>
      <c r="E508" s="17" t="s">
        <v>1197</v>
      </c>
      <c r="F508" s="15"/>
    </row>
    <row r="509" spans="1:6">
      <c r="A509" s="15"/>
      <c r="B509" s="15"/>
      <c r="C509" s="15"/>
      <c r="D509" s="15" t="s">
        <v>1198</v>
      </c>
      <c r="E509" s="17" t="s">
        <v>1199</v>
      </c>
      <c r="F509" s="15"/>
    </row>
    <row r="510" spans="1:6">
      <c r="A510" s="15"/>
      <c r="B510" s="15"/>
      <c r="C510" s="15"/>
      <c r="D510" s="15" t="s">
        <v>1200</v>
      </c>
      <c r="E510" s="17" t="s">
        <v>1201</v>
      </c>
      <c r="F510" s="15"/>
    </row>
    <row r="511" ht="27" spans="1:6">
      <c r="A511" s="15"/>
      <c r="B511" s="15"/>
      <c r="C511" s="15"/>
      <c r="D511" s="15" t="s">
        <v>1202</v>
      </c>
      <c r="E511" s="17" t="s">
        <v>1203</v>
      </c>
      <c r="F511" s="15"/>
    </row>
    <row r="512" spans="1:6">
      <c r="A512" s="15"/>
      <c r="B512" s="15"/>
      <c r="C512" s="15"/>
      <c r="D512" s="15" t="s">
        <v>1204</v>
      </c>
      <c r="E512" s="17" t="s">
        <v>1205</v>
      </c>
      <c r="F512" s="15"/>
    </row>
    <row r="513" ht="27" spans="1:6">
      <c r="A513" s="15"/>
      <c r="B513" s="15"/>
      <c r="C513" s="15"/>
      <c r="D513" s="15" t="s">
        <v>1206</v>
      </c>
      <c r="E513" s="17" t="s">
        <v>1207</v>
      </c>
      <c r="F513" s="15"/>
    </row>
    <row r="514" spans="1:6">
      <c r="A514" s="15"/>
      <c r="B514" s="15"/>
      <c r="C514" s="15"/>
      <c r="D514" s="15" t="s">
        <v>1208</v>
      </c>
      <c r="E514" s="17" t="s">
        <v>1209</v>
      </c>
      <c r="F514" s="15"/>
    </row>
    <row r="515" ht="54" spans="1:6">
      <c r="A515" s="15"/>
      <c r="B515" s="15"/>
      <c r="C515" s="15"/>
      <c r="D515" s="15">
        <v>24.7</v>
      </c>
      <c r="E515" s="17" t="s">
        <v>1210</v>
      </c>
      <c r="F515" s="15"/>
    </row>
    <row r="516" spans="1:6">
      <c r="A516" s="15"/>
      <c r="B516" s="15"/>
      <c r="C516" s="15"/>
      <c r="D516" s="15" t="s">
        <v>1211</v>
      </c>
      <c r="E516" s="17" t="s">
        <v>1212</v>
      </c>
      <c r="F516" s="15"/>
    </row>
    <row r="517" spans="1:6">
      <c r="A517" s="15"/>
      <c r="B517" s="15"/>
      <c r="C517" s="15"/>
      <c r="D517" s="15" t="s">
        <v>1213</v>
      </c>
      <c r="E517" s="17" t="s">
        <v>1214</v>
      </c>
      <c r="F517" s="15"/>
    </row>
    <row r="518" spans="1:6">
      <c r="A518" s="15"/>
      <c r="B518" s="15"/>
      <c r="C518" s="15"/>
      <c r="D518" s="15" t="s">
        <v>1215</v>
      </c>
      <c r="E518" s="17" t="s">
        <v>1216</v>
      </c>
      <c r="F518" s="15"/>
    </row>
    <row r="519" spans="1:6">
      <c r="A519" s="15"/>
      <c r="B519" s="15"/>
      <c r="C519" s="15"/>
      <c r="D519" s="15">
        <v>24.8</v>
      </c>
      <c r="E519" s="17" t="s">
        <v>1217</v>
      </c>
      <c r="F519" s="15"/>
    </row>
    <row r="520" ht="27" spans="1:6">
      <c r="A520" s="15"/>
      <c r="B520" s="15"/>
      <c r="C520" s="15"/>
      <c r="D520" s="15" t="s">
        <v>1218</v>
      </c>
      <c r="E520" s="17" t="s">
        <v>1219</v>
      </c>
      <c r="F520" s="15"/>
    </row>
    <row r="521" spans="1:6">
      <c r="A521" s="15"/>
      <c r="B521" s="15"/>
      <c r="C521" s="15"/>
      <c r="D521" s="15" t="s">
        <v>1220</v>
      </c>
      <c r="E521" s="17" t="s">
        <v>1221</v>
      </c>
      <c r="F521" s="15"/>
    </row>
    <row r="522" spans="1:6">
      <c r="A522" s="15"/>
      <c r="B522" s="15"/>
      <c r="C522" s="15"/>
      <c r="D522" s="15" t="s">
        <v>1222</v>
      </c>
      <c r="E522" s="17" t="s">
        <v>1223</v>
      </c>
      <c r="F522" s="15"/>
    </row>
    <row r="523" spans="1:6">
      <c r="A523" s="15"/>
      <c r="B523" s="15"/>
      <c r="C523" s="15"/>
      <c r="D523" s="15" t="s">
        <v>1224</v>
      </c>
      <c r="E523" s="17" t="s">
        <v>1225</v>
      </c>
      <c r="F523" s="15"/>
    </row>
    <row r="524" spans="1:6">
      <c r="A524" s="15"/>
      <c r="B524" s="15"/>
      <c r="C524" s="15"/>
      <c r="D524" s="15" t="s">
        <v>1226</v>
      </c>
      <c r="E524" s="17" t="s">
        <v>1227</v>
      </c>
      <c r="F524" s="15"/>
    </row>
    <row r="525" spans="1:6">
      <c r="A525" s="15"/>
      <c r="B525" s="15"/>
      <c r="C525" s="15"/>
      <c r="D525" s="15" t="s">
        <v>1228</v>
      </c>
      <c r="E525" s="17" t="s">
        <v>1229</v>
      </c>
      <c r="F525" s="15"/>
    </row>
    <row r="526" spans="1:6">
      <c r="A526" s="15"/>
      <c r="B526" s="15"/>
      <c r="C526" s="15"/>
      <c r="D526" s="15" t="s">
        <v>1230</v>
      </c>
      <c r="E526" s="17" t="s">
        <v>1231</v>
      </c>
      <c r="F526" s="15"/>
    </row>
    <row r="527" spans="1:6">
      <c r="A527" s="15"/>
      <c r="B527" s="15"/>
      <c r="C527" s="15"/>
      <c r="D527" s="15" t="s">
        <v>1232</v>
      </c>
      <c r="E527" s="17" t="s">
        <v>1233</v>
      </c>
      <c r="F527" s="15"/>
    </row>
    <row r="528" spans="1:6">
      <c r="A528" s="15"/>
      <c r="B528" s="15"/>
      <c r="C528" s="15"/>
      <c r="D528" s="15" t="s">
        <v>1234</v>
      </c>
      <c r="E528" s="17" t="s">
        <v>1235</v>
      </c>
      <c r="F528" s="15"/>
    </row>
    <row r="529" spans="1:6">
      <c r="A529" s="15"/>
      <c r="B529" s="15"/>
      <c r="C529" s="15"/>
      <c r="D529" s="15" t="s">
        <v>1236</v>
      </c>
      <c r="E529" s="17" t="s">
        <v>1237</v>
      </c>
      <c r="F529" s="15"/>
    </row>
    <row r="530" spans="1:6">
      <c r="A530" s="15"/>
      <c r="B530" s="15"/>
      <c r="C530" s="15"/>
      <c r="D530" s="15" t="s">
        <v>1238</v>
      </c>
      <c r="E530" s="17" t="s">
        <v>1239</v>
      </c>
      <c r="F530" s="15"/>
    </row>
    <row r="531" spans="1:6">
      <c r="A531" s="15"/>
      <c r="B531" s="15"/>
      <c r="C531" s="15"/>
      <c r="D531" s="15" t="s">
        <v>1240</v>
      </c>
      <c r="E531" s="17" t="s">
        <v>1241</v>
      </c>
      <c r="F531" s="15"/>
    </row>
    <row r="532" spans="1:6">
      <c r="A532" s="15"/>
      <c r="B532" s="15"/>
      <c r="C532" s="15"/>
      <c r="D532" s="15">
        <v>24.9</v>
      </c>
      <c r="E532" s="17" t="s">
        <v>1242</v>
      </c>
      <c r="F532" s="15"/>
    </row>
    <row r="533" ht="27" spans="1:6">
      <c r="A533" s="15"/>
      <c r="B533" s="15"/>
      <c r="C533" s="15"/>
      <c r="D533" s="15" t="s">
        <v>1243</v>
      </c>
      <c r="E533" s="17" t="s">
        <v>1244</v>
      </c>
      <c r="F533" s="15"/>
    </row>
    <row r="534" spans="1:6">
      <c r="A534" s="15"/>
      <c r="B534" s="15"/>
      <c r="C534" s="15"/>
      <c r="D534" s="15" t="s">
        <v>1245</v>
      </c>
      <c r="E534" s="17" t="s">
        <v>1246</v>
      </c>
      <c r="F534" s="15"/>
    </row>
    <row r="535" spans="1:6">
      <c r="A535" s="15"/>
      <c r="B535" s="15"/>
      <c r="C535" s="15"/>
      <c r="D535" s="15" t="s">
        <v>1247</v>
      </c>
      <c r="E535" s="17" t="s">
        <v>1248</v>
      </c>
      <c r="F535" s="15"/>
    </row>
    <row r="536" spans="1:6">
      <c r="A536" s="15"/>
      <c r="B536" s="15"/>
      <c r="C536" s="15"/>
      <c r="D536" s="15" t="s">
        <v>1249</v>
      </c>
      <c r="E536" s="17" t="s">
        <v>1250</v>
      </c>
      <c r="F536" s="15"/>
    </row>
    <row r="537" spans="1:6">
      <c r="A537" s="15"/>
      <c r="B537" s="15"/>
      <c r="C537" s="15"/>
      <c r="D537" s="15" t="s">
        <v>1251</v>
      </c>
      <c r="E537" s="17" t="s">
        <v>1252</v>
      </c>
      <c r="F537" s="15"/>
    </row>
    <row r="538" spans="1:6">
      <c r="A538" s="15"/>
      <c r="B538" s="15"/>
      <c r="C538" s="15"/>
      <c r="D538" s="15" t="s">
        <v>1253</v>
      </c>
      <c r="E538" s="17" t="s">
        <v>1254</v>
      </c>
      <c r="F538" s="15"/>
    </row>
    <row r="539" spans="1:6">
      <c r="A539" s="15"/>
      <c r="B539" s="15"/>
      <c r="C539" s="15"/>
      <c r="D539" s="15" t="s">
        <v>1255</v>
      </c>
      <c r="E539" s="17" t="s">
        <v>1256</v>
      </c>
      <c r="F539" s="15"/>
    </row>
    <row r="540" spans="1:6">
      <c r="A540" s="15"/>
      <c r="B540" s="15"/>
      <c r="C540" s="15"/>
      <c r="D540" s="15" t="s">
        <v>1257</v>
      </c>
      <c r="E540" s="17" t="s">
        <v>1258</v>
      </c>
      <c r="F540" s="15"/>
    </row>
    <row r="541" spans="1:6">
      <c r="A541" s="15"/>
      <c r="B541" s="15"/>
      <c r="C541" s="15"/>
      <c r="D541" s="18" t="s">
        <v>1259</v>
      </c>
      <c r="E541" s="17" t="s">
        <v>1260</v>
      </c>
      <c r="F541" s="15"/>
    </row>
    <row r="542" ht="40.5" spans="1:6">
      <c r="A542" s="15"/>
      <c r="B542" s="15"/>
      <c r="C542" s="15"/>
      <c r="D542" s="15" t="s">
        <v>1261</v>
      </c>
      <c r="E542" s="17" t="s">
        <v>1262</v>
      </c>
      <c r="F542" s="15"/>
    </row>
    <row r="543" ht="27" spans="1:6">
      <c r="A543" s="15"/>
      <c r="B543" s="15"/>
      <c r="C543" s="15"/>
      <c r="D543" s="15" t="s">
        <v>1263</v>
      </c>
      <c r="E543" s="17" t="s">
        <v>1264</v>
      </c>
      <c r="F543" s="15"/>
    </row>
    <row r="544" ht="27" spans="1:6">
      <c r="A544" s="15"/>
      <c r="B544" s="15"/>
      <c r="C544" s="15"/>
      <c r="D544" s="15" t="s">
        <v>1265</v>
      </c>
      <c r="E544" s="17" t="s">
        <v>1266</v>
      </c>
      <c r="F544" s="15"/>
    </row>
    <row r="545" ht="27" spans="1:6">
      <c r="A545" s="15"/>
      <c r="B545" s="15"/>
      <c r="C545" s="15"/>
      <c r="D545" s="15" t="s">
        <v>1267</v>
      </c>
      <c r="E545" s="17" t="s">
        <v>1268</v>
      </c>
      <c r="F545" s="15"/>
    </row>
    <row r="546" spans="1:6">
      <c r="A546" s="15"/>
      <c r="B546" s="15"/>
      <c r="C546" s="15"/>
      <c r="D546" s="15" t="s">
        <v>1269</v>
      </c>
      <c r="E546" s="17" t="s">
        <v>1270</v>
      </c>
      <c r="F546" s="15"/>
    </row>
    <row r="547" ht="27" spans="1:6">
      <c r="A547" s="15"/>
      <c r="B547" s="15"/>
      <c r="C547" s="15"/>
      <c r="D547" s="15" t="s">
        <v>1271</v>
      </c>
      <c r="E547" s="17" t="s">
        <v>1272</v>
      </c>
      <c r="F547" s="15"/>
    </row>
    <row r="548" spans="1:6">
      <c r="A548" s="15">
        <v>25</v>
      </c>
      <c r="B548" s="15" t="s">
        <v>1273</v>
      </c>
      <c r="C548" s="15">
        <v>1</v>
      </c>
      <c r="D548" s="15" t="str">
        <f>"25."&amp;ROW(A1)</f>
        <v>25.1</v>
      </c>
      <c r="E548" s="17" t="s">
        <v>1274</v>
      </c>
      <c r="F548" s="15" t="s">
        <v>661</v>
      </c>
    </row>
    <row r="549" ht="27" spans="1:6">
      <c r="A549" s="15"/>
      <c r="B549" s="15"/>
      <c r="C549" s="15"/>
      <c r="D549" s="15" t="str">
        <f>"25."&amp;ROW(A2)</f>
        <v>25.2</v>
      </c>
      <c r="E549" s="17" t="s">
        <v>1275</v>
      </c>
      <c r="F549" s="15"/>
    </row>
    <row r="550" spans="1:6">
      <c r="A550" s="15"/>
      <c r="B550" s="15"/>
      <c r="C550" s="15"/>
      <c r="D550" s="15" t="str">
        <f>"25."&amp;ROW(A3)</f>
        <v>25.3</v>
      </c>
      <c r="E550" s="17" t="s">
        <v>1276</v>
      </c>
      <c r="F550" s="15"/>
    </row>
    <row r="551" spans="1:6">
      <c r="A551" s="15"/>
      <c r="B551" s="15"/>
      <c r="C551" s="15"/>
      <c r="D551" s="15" t="str">
        <f>"25."&amp;ROW(A4)</f>
        <v>25.4</v>
      </c>
      <c r="E551" s="17" t="s">
        <v>1277</v>
      </c>
      <c r="F551" s="15"/>
    </row>
    <row r="552" spans="1:6">
      <c r="A552" s="15"/>
      <c r="B552" s="15"/>
      <c r="C552" s="15"/>
      <c r="D552" s="15" t="str">
        <f>"25."&amp;ROW(A5)</f>
        <v>25.5</v>
      </c>
      <c r="E552" s="17" t="s">
        <v>1278</v>
      </c>
      <c r="F552" s="15"/>
    </row>
    <row r="553" spans="1:6">
      <c r="A553" s="15"/>
      <c r="B553" s="15"/>
      <c r="C553" s="15"/>
      <c r="D553" s="15" t="str">
        <f>"25."&amp;ROW(A6)</f>
        <v>25.6</v>
      </c>
      <c r="E553" s="17" t="s">
        <v>1279</v>
      </c>
      <c r="F553" s="15"/>
    </row>
    <row r="554" spans="1:6">
      <c r="A554" s="15"/>
      <c r="B554" s="15"/>
      <c r="C554" s="15"/>
      <c r="D554" s="15" t="str">
        <f>"25."&amp;ROW(A7)</f>
        <v>25.7</v>
      </c>
      <c r="E554" s="17" t="s">
        <v>1280</v>
      </c>
      <c r="F554" s="15"/>
    </row>
    <row r="555" spans="1:6">
      <c r="A555" s="15"/>
      <c r="B555" s="15"/>
      <c r="C555" s="15"/>
      <c r="D555" s="15" t="str">
        <f>"25."&amp;ROW(A8)</f>
        <v>25.8</v>
      </c>
      <c r="E555" s="17" t="s">
        <v>1281</v>
      </c>
      <c r="F555" s="15"/>
    </row>
    <row r="556" spans="1:6">
      <c r="A556" s="15">
        <v>26</v>
      </c>
      <c r="B556" s="15" t="s">
        <v>919</v>
      </c>
      <c r="C556" s="15">
        <v>3</v>
      </c>
      <c r="D556" s="15" t="str">
        <f>"26."&amp;ROW(A1)</f>
        <v>26.1</v>
      </c>
      <c r="E556" s="17" t="s">
        <v>1282</v>
      </c>
      <c r="F556" s="15" t="s">
        <v>661</v>
      </c>
    </row>
    <row r="557" spans="1:6">
      <c r="A557" s="15"/>
      <c r="B557" s="15"/>
      <c r="C557" s="15"/>
      <c r="D557" s="15" t="str">
        <f>"26."&amp;ROW(A2)</f>
        <v>26.2</v>
      </c>
      <c r="E557" s="17" t="s">
        <v>1283</v>
      </c>
      <c r="F557" s="15"/>
    </row>
    <row r="558" spans="1:6">
      <c r="A558" s="15"/>
      <c r="B558" s="15"/>
      <c r="C558" s="15"/>
      <c r="D558" s="15" t="str">
        <f>"26."&amp;ROW(A3)</f>
        <v>26.3</v>
      </c>
      <c r="E558" s="17" t="s">
        <v>1284</v>
      </c>
      <c r="F558" s="15"/>
    </row>
    <row r="559" spans="1:6">
      <c r="A559" s="15"/>
      <c r="B559" s="15"/>
      <c r="C559" s="15"/>
      <c r="D559" s="15" t="str">
        <f>"26."&amp;ROW(A4)</f>
        <v>26.4</v>
      </c>
      <c r="E559" s="17" t="s">
        <v>1285</v>
      </c>
      <c r="F559" s="15"/>
    </row>
    <row r="560" spans="1:6">
      <c r="A560" s="15"/>
      <c r="B560" s="15"/>
      <c r="C560" s="15"/>
      <c r="D560" s="15" t="str">
        <f>"26."&amp;ROW(A5)</f>
        <v>26.5</v>
      </c>
      <c r="E560" s="17" t="s">
        <v>1286</v>
      </c>
      <c r="F560" s="15"/>
    </row>
    <row r="561" spans="1:6">
      <c r="A561" s="15"/>
      <c r="B561" s="15"/>
      <c r="C561" s="15"/>
      <c r="D561" s="15" t="str">
        <f>"26."&amp;ROW(A6)</f>
        <v>26.6</v>
      </c>
      <c r="E561" s="17" t="s">
        <v>1287</v>
      </c>
      <c r="F561" s="15"/>
    </row>
    <row r="562" ht="27" spans="1:6">
      <c r="A562" s="15">
        <v>27</v>
      </c>
      <c r="B562" s="15" t="s">
        <v>1288</v>
      </c>
      <c r="C562" s="15">
        <v>7</v>
      </c>
      <c r="D562" s="15" t="str">
        <f>"27."&amp;ROW(A1)</f>
        <v>27.1</v>
      </c>
      <c r="E562" s="17" t="s">
        <v>1289</v>
      </c>
      <c r="F562" s="15" t="s">
        <v>661</v>
      </c>
    </row>
    <row r="563" spans="1:6">
      <c r="A563" s="15"/>
      <c r="B563" s="15"/>
      <c r="C563" s="15"/>
      <c r="D563" s="15" t="str">
        <f>"27."&amp;ROW(A2)</f>
        <v>27.2</v>
      </c>
      <c r="E563" s="17" t="s">
        <v>880</v>
      </c>
      <c r="F563" s="15"/>
    </row>
    <row r="564" ht="27" spans="1:6">
      <c r="A564" s="15"/>
      <c r="B564" s="15"/>
      <c r="C564" s="15"/>
      <c r="D564" s="15" t="s">
        <v>1290</v>
      </c>
      <c r="E564" s="17" t="s">
        <v>1291</v>
      </c>
      <c r="F564" s="15"/>
    </row>
    <row r="565" ht="27" spans="1:6">
      <c r="A565" s="15"/>
      <c r="B565" s="15"/>
      <c r="C565" s="15"/>
      <c r="D565" s="15" t="s">
        <v>1292</v>
      </c>
      <c r="E565" s="17" t="s">
        <v>1293</v>
      </c>
      <c r="F565" s="15"/>
    </row>
    <row r="566" ht="27" spans="1:6">
      <c r="A566" s="15"/>
      <c r="B566" s="15"/>
      <c r="C566" s="15"/>
      <c r="D566" s="15" t="s">
        <v>1294</v>
      </c>
      <c r="E566" s="17" t="s">
        <v>1295</v>
      </c>
      <c r="F566" s="15"/>
    </row>
    <row r="567" spans="1:6">
      <c r="A567" s="15"/>
      <c r="B567" s="15"/>
      <c r="C567" s="15"/>
      <c r="D567" s="15" t="s">
        <v>1296</v>
      </c>
      <c r="E567" s="17" t="s">
        <v>1297</v>
      </c>
      <c r="F567" s="15"/>
    </row>
    <row r="568" spans="1:6">
      <c r="A568" s="15">
        <v>28</v>
      </c>
      <c r="B568" s="15" t="s">
        <v>1298</v>
      </c>
      <c r="C568" s="15">
        <v>2</v>
      </c>
      <c r="D568" s="15" t="str">
        <f>"28."&amp;ROW(A1)</f>
        <v>28.1</v>
      </c>
      <c r="E568" s="17" t="s">
        <v>1299</v>
      </c>
      <c r="F568" s="15" t="s">
        <v>661</v>
      </c>
    </row>
    <row r="569" spans="1:6">
      <c r="A569" s="15"/>
      <c r="B569" s="15"/>
      <c r="C569" s="15"/>
      <c r="D569" s="15" t="str">
        <f>"28."&amp;ROW(A2)</f>
        <v>28.2</v>
      </c>
      <c r="E569" s="17" t="s">
        <v>1300</v>
      </c>
      <c r="F569" s="15"/>
    </row>
    <row r="570" spans="1:6">
      <c r="A570" s="15"/>
      <c r="B570" s="15"/>
      <c r="C570" s="15"/>
      <c r="D570" s="15" t="str">
        <f>"28."&amp;ROW(A3)</f>
        <v>28.3</v>
      </c>
      <c r="E570" s="17" t="s">
        <v>1301</v>
      </c>
      <c r="F570" s="15"/>
    </row>
    <row r="571" spans="1:6">
      <c r="A571" s="15"/>
      <c r="B571" s="15"/>
      <c r="C571" s="15"/>
      <c r="D571" s="15" t="str">
        <f>"28."&amp;ROW(A4)</f>
        <v>28.4</v>
      </c>
      <c r="E571" s="17" t="s">
        <v>1302</v>
      </c>
      <c r="F571" s="15"/>
    </row>
    <row r="572" spans="1:6">
      <c r="A572" s="15"/>
      <c r="B572" s="15"/>
      <c r="C572" s="15"/>
      <c r="D572" s="15" t="str">
        <f>"28."&amp;ROW(A5)</f>
        <v>28.5</v>
      </c>
      <c r="E572" s="17" t="s">
        <v>1303</v>
      </c>
      <c r="F572" s="15"/>
    </row>
    <row r="573" spans="1:6">
      <c r="A573" s="15"/>
      <c r="B573" s="15"/>
      <c r="C573" s="15"/>
      <c r="D573" s="15" t="str">
        <f>"28."&amp;ROW(A6)</f>
        <v>28.6</v>
      </c>
      <c r="E573" s="17" t="s">
        <v>1304</v>
      </c>
      <c r="F573" s="15"/>
    </row>
    <row r="574" ht="27" spans="1:6">
      <c r="A574" s="15"/>
      <c r="B574" s="15"/>
      <c r="C574" s="15"/>
      <c r="D574" s="15" t="str">
        <f>"28."&amp;ROW(A7)</f>
        <v>28.7</v>
      </c>
      <c r="E574" s="17" t="s">
        <v>1305</v>
      </c>
      <c r="F574" s="15"/>
    </row>
    <row r="575" ht="27" spans="1:6">
      <c r="A575" s="15">
        <v>29</v>
      </c>
      <c r="B575" s="15" t="s">
        <v>1306</v>
      </c>
      <c r="C575" s="15">
        <v>2</v>
      </c>
      <c r="D575" s="15" t="str">
        <f>"29."&amp;ROW(A1)</f>
        <v>29.1</v>
      </c>
      <c r="E575" s="17" t="s">
        <v>1307</v>
      </c>
      <c r="F575" s="15" t="s">
        <v>661</v>
      </c>
    </row>
    <row r="576" spans="1:6">
      <c r="A576" s="15"/>
      <c r="B576" s="15"/>
      <c r="C576" s="15"/>
      <c r="D576" s="15" t="str">
        <f>"29."&amp;ROW(A2)</f>
        <v>29.2</v>
      </c>
      <c r="E576" s="17" t="s">
        <v>1308</v>
      </c>
      <c r="F576" s="15"/>
    </row>
    <row r="577" spans="1:6">
      <c r="A577" s="15"/>
      <c r="B577" s="15"/>
      <c r="C577" s="15"/>
      <c r="D577" s="15" t="str">
        <f>"29."&amp;ROW(A3)</f>
        <v>29.3</v>
      </c>
      <c r="E577" s="17" t="s">
        <v>1309</v>
      </c>
      <c r="F577" s="15"/>
    </row>
    <row r="578" spans="1:6">
      <c r="A578" s="15"/>
      <c r="B578" s="15"/>
      <c r="C578" s="15"/>
      <c r="D578" s="15" t="str">
        <f>"29."&amp;ROW(A4)</f>
        <v>29.4</v>
      </c>
      <c r="E578" s="17" t="s">
        <v>1310</v>
      </c>
      <c r="F578" s="15"/>
    </row>
  </sheetData>
  <sheetProtection formatCells="0" formatColumns="0" formatRows="0" insertRows="0" insertColumns="0" insertHyperlinks="0" deleteColumns="0" deleteRows="0" sort="0" autoFilter="0" pivotTables="0"/>
  <mergeCells count="117">
    <mergeCell ref="A1:F1"/>
    <mergeCell ref="A3:A19"/>
    <mergeCell ref="A20:A51"/>
    <mergeCell ref="A52:A112"/>
    <mergeCell ref="A113:A132"/>
    <mergeCell ref="A133:A155"/>
    <mergeCell ref="A156:A165"/>
    <mergeCell ref="A166:A176"/>
    <mergeCell ref="A177:A216"/>
    <mergeCell ref="A217:A253"/>
    <mergeCell ref="A254:A274"/>
    <mergeCell ref="A275:A289"/>
    <mergeCell ref="A290:A303"/>
    <mergeCell ref="A304:A308"/>
    <mergeCell ref="A309:A317"/>
    <mergeCell ref="A318:A325"/>
    <mergeCell ref="A326:A339"/>
    <mergeCell ref="A340:A346"/>
    <mergeCell ref="A347:A363"/>
    <mergeCell ref="A364:A373"/>
    <mergeCell ref="A374:A393"/>
    <mergeCell ref="A394:A399"/>
    <mergeCell ref="A400:A406"/>
    <mergeCell ref="A407:A414"/>
    <mergeCell ref="A415:A547"/>
    <mergeCell ref="A548:A555"/>
    <mergeCell ref="A556:A561"/>
    <mergeCell ref="A562:A567"/>
    <mergeCell ref="A568:A574"/>
    <mergeCell ref="A575:A578"/>
    <mergeCell ref="B3:B19"/>
    <mergeCell ref="B20:B51"/>
    <mergeCell ref="B52:B112"/>
    <mergeCell ref="B113:B132"/>
    <mergeCell ref="B133:B155"/>
    <mergeCell ref="B156:B165"/>
    <mergeCell ref="B166:B176"/>
    <mergeCell ref="B177:B216"/>
    <mergeCell ref="B217:B253"/>
    <mergeCell ref="B254:B274"/>
    <mergeCell ref="B275:B289"/>
    <mergeCell ref="B290:B303"/>
    <mergeCell ref="B304:B308"/>
    <mergeCell ref="B309:B317"/>
    <mergeCell ref="B318:B325"/>
    <mergeCell ref="B326:B339"/>
    <mergeCell ref="B340:B346"/>
    <mergeCell ref="B347:B363"/>
    <mergeCell ref="B364:B373"/>
    <mergeCell ref="B374:B393"/>
    <mergeCell ref="B394:B399"/>
    <mergeCell ref="B400:B406"/>
    <mergeCell ref="B407:B414"/>
    <mergeCell ref="B415:B547"/>
    <mergeCell ref="B548:B555"/>
    <mergeCell ref="B556:B561"/>
    <mergeCell ref="B562:B567"/>
    <mergeCell ref="B568:B574"/>
    <mergeCell ref="B575:B578"/>
    <mergeCell ref="C3:C19"/>
    <mergeCell ref="C20:C51"/>
    <mergeCell ref="C52:C112"/>
    <mergeCell ref="C113:C132"/>
    <mergeCell ref="C133:C155"/>
    <mergeCell ref="C156:C165"/>
    <mergeCell ref="C166:C176"/>
    <mergeCell ref="C177:C216"/>
    <mergeCell ref="C217:C253"/>
    <mergeCell ref="C254:C274"/>
    <mergeCell ref="C275:C289"/>
    <mergeCell ref="C290:C303"/>
    <mergeCell ref="C304:C308"/>
    <mergeCell ref="C309:C317"/>
    <mergeCell ref="C318:C325"/>
    <mergeCell ref="C326:C339"/>
    <mergeCell ref="C340:C346"/>
    <mergeCell ref="C347:C363"/>
    <mergeCell ref="C364:C373"/>
    <mergeCell ref="C374:C393"/>
    <mergeCell ref="C394:C399"/>
    <mergeCell ref="C400:C406"/>
    <mergeCell ref="C407:C414"/>
    <mergeCell ref="C415:C547"/>
    <mergeCell ref="C548:C555"/>
    <mergeCell ref="C556:C561"/>
    <mergeCell ref="C562:C567"/>
    <mergeCell ref="C568:C574"/>
    <mergeCell ref="C575:C578"/>
    <mergeCell ref="F3:F19"/>
    <mergeCell ref="F20:F51"/>
    <mergeCell ref="F52:F112"/>
    <mergeCell ref="F113:F132"/>
    <mergeCell ref="F133:F155"/>
    <mergeCell ref="F156:F165"/>
    <mergeCell ref="F166:F176"/>
    <mergeCell ref="F177:F216"/>
    <mergeCell ref="F217:F253"/>
    <mergeCell ref="F254:F274"/>
    <mergeCell ref="F275:F289"/>
    <mergeCell ref="F290:F303"/>
    <mergeCell ref="F304:F308"/>
    <mergeCell ref="F309:F317"/>
    <mergeCell ref="F318:F325"/>
    <mergeCell ref="F326:F339"/>
    <mergeCell ref="F340:F346"/>
    <mergeCell ref="F347:F363"/>
    <mergeCell ref="F364:F373"/>
    <mergeCell ref="F374:F393"/>
    <mergeCell ref="F394:F399"/>
    <mergeCell ref="F400:F406"/>
    <mergeCell ref="F407:F414"/>
    <mergeCell ref="F415:F547"/>
    <mergeCell ref="F548:F555"/>
    <mergeCell ref="F556:F561"/>
    <mergeCell ref="F562:F567"/>
    <mergeCell ref="F568:F574"/>
    <mergeCell ref="F575:F578"/>
  </mergeCell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workbookViewId="0">
      <selection activeCell="E2" sqref="E2"/>
    </sheetView>
  </sheetViews>
  <sheetFormatPr defaultColWidth="8.8" defaultRowHeight="13.5" outlineLevelCol="5"/>
  <cols>
    <col min="2" max="2" width="22.8" customWidth="1"/>
    <col min="3" max="3" width="13.6" customWidth="1"/>
    <col min="4" max="4" width="7.6" style="1" customWidth="1"/>
    <col min="5" max="5" width="140.75" style="2" customWidth="1"/>
    <col min="6" max="6" width="17.8" customWidth="1"/>
  </cols>
  <sheetData>
    <row r="1" spans="1:6">
      <c r="A1" s="3" t="s">
        <v>0</v>
      </c>
      <c r="B1" s="3" t="s">
        <v>1</v>
      </c>
      <c r="C1" s="3" t="s">
        <v>2</v>
      </c>
      <c r="D1" s="3" t="s">
        <v>3</v>
      </c>
      <c r="E1" s="4" t="s">
        <v>4</v>
      </c>
      <c r="F1" s="3" t="s">
        <v>5</v>
      </c>
    </row>
    <row r="2" ht="135.75" spans="1:6">
      <c r="A2" s="5">
        <v>1</v>
      </c>
      <c r="B2" s="5" t="s">
        <v>1311</v>
      </c>
      <c r="C2" s="5">
        <v>1</v>
      </c>
      <c r="D2" s="5">
        <v>1.1</v>
      </c>
      <c r="E2" s="6" t="s">
        <v>1312</v>
      </c>
      <c r="F2" s="5" t="s">
        <v>1313</v>
      </c>
    </row>
    <row r="3" ht="162.75" spans="1:6">
      <c r="A3" s="5"/>
      <c r="B3" s="5"/>
      <c r="C3" s="5"/>
      <c r="D3" s="5">
        <v>1.2</v>
      </c>
      <c r="E3" s="6" t="s">
        <v>1314</v>
      </c>
      <c r="F3" s="5"/>
    </row>
    <row r="4" ht="189" spans="1:6">
      <c r="A4" s="5"/>
      <c r="B4" s="5"/>
      <c r="C4" s="5"/>
      <c r="D4" s="5">
        <v>1.3</v>
      </c>
      <c r="E4" s="6" t="s">
        <v>1315</v>
      </c>
      <c r="F4" s="5"/>
    </row>
    <row r="5" ht="81" spans="1:6">
      <c r="A5" s="5"/>
      <c r="B5" s="5"/>
      <c r="C5" s="5"/>
      <c r="D5" s="5">
        <v>1.4</v>
      </c>
      <c r="E5" s="6" t="s">
        <v>1316</v>
      </c>
      <c r="F5" s="5"/>
    </row>
    <row r="6" ht="40.5" spans="1:6">
      <c r="A6" s="5"/>
      <c r="B6" s="5"/>
      <c r="C6" s="5"/>
      <c r="D6" s="5">
        <v>1.5</v>
      </c>
      <c r="E6" s="6" t="s">
        <v>1317</v>
      </c>
      <c r="F6" s="5"/>
    </row>
    <row r="7" ht="54" spans="1:6">
      <c r="A7" s="5"/>
      <c r="B7" s="5" t="s">
        <v>1318</v>
      </c>
      <c r="C7" s="5">
        <v>1</v>
      </c>
      <c r="D7" s="5">
        <v>2.1</v>
      </c>
      <c r="E7" s="6" t="s">
        <v>1319</v>
      </c>
      <c r="F7" s="5" t="s">
        <v>1320</v>
      </c>
    </row>
    <row r="8" ht="409.5" spans="1:6">
      <c r="A8" s="5"/>
      <c r="B8" s="5"/>
      <c r="C8" s="5"/>
      <c r="D8" s="5">
        <v>2.2</v>
      </c>
      <c r="E8" s="6" t="s">
        <v>1321</v>
      </c>
      <c r="F8" s="5"/>
    </row>
    <row r="9" spans="1:6">
      <c r="A9" s="5"/>
      <c r="B9" s="5"/>
      <c r="C9" s="5"/>
      <c r="D9" s="5">
        <v>2.3</v>
      </c>
      <c r="E9" s="8" t="s">
        <v>1322</v>
      </c>
      <c r="F9" s="5"/>
    </row>
    <row r="10" ht="409.5" spans="1:6">
      <c r="A10" s="5">
        <v>3</v>
      </c>
      <c r="B10" s="5" t="s">
        <v>1323</v>
      </c>
      <c r="C10" s="5">
        <v>1</v>
      </c>
      <c r="D10" s="5">
        <v>3.1</v>
      </c>
      <c r="E10" s="6" t="s">
        <v>1324</v>
      </c>
      <c r="F10" s="7" t="s">
        <v>1320</v>
      </c>
    </row>
    <row r="11" ht="409.5" spans="1:6">
      <c r="A11" s="5">
        <v>4</v>
      </c>
      <c r="B11" s="5" t="s">
        <v>397</v>
      </c>
      <c r="C11" s="5">
        <v>1</v>
      </c>
      <c r="D11" s="5">
        <v>4.1</v>
      </c>
      <c r="E11" s="6" t="s">
        <v>1325</v>
      </c>
      <c r="F11" s="7" t="s">
        <v>1320</v>
      </c>
    </row>
    <row r="12" ht="409.5" spans="1:6">
      <c r="A12" s="5">
        <v>5</v>
      </c>
      <c r="B12" s="5" t="s">
        <v>403</v>
      </c>
      <c r="C12" s="5">
        <v>1</v>
      </c>
      <c r="D12" s="5">
        <v>5.1</v>
      </c>
      <c r="E12" s="6" t="s">
        <v>1326</v>
      </c>
      <c r="F12" s="7" t="s">
        <v>1313</v>
      </c>
    </row>
    <row r="13" ht="283.5" spans="1:6">
      <c r="A13" s="5">
        <v>6</v>
      </c>
      <c r="B13" s="5" t="s">
        <v>1327</v>
      </c>
      <c r="C13" s="5">
        <v>3</v>
      </c>
      <c r="D13" s="5">
        <v>6.1</v>
      </c>
      <c r="E13" s="6" t="s">
        <v>1328</v>
      </c>
      <c r="F13" s="5" t="s">
        <v>1313</v>
      </c>
    </row>
    <row r="14" ht="409.5" spans="1:6">
      <c r="A14" s="5">
        <v>7</v>
      </c>
      <c r="B14" s="5" t="s">
        <v>1329</v>
      </c>
      <c r="C14" s="5">
        <v>3</v>
      </c>
      <c r="D14" s="5">
        <v>7.1</v>
      </c>
      <c r="E14" s="6" t="s">
        <v>1330</v>
      </c>
      <c r="F14" s="5" t="s">
        <v>1313</v>
      </c>
    </row>
    <row r="15" ht="121.5" spans="1:6">
      <c r="A15" s="5">
        <v>8</v>
      </c>
      <c r="B15" s="5" t="s">
        <v>1331</v>
      </c>
      <c r="C15" s="5">
        <v>1</v>
      </c>
      <c r="D15" s="5">
        <v>8.1</v>
      </c>
      <c r="E15" s="6" t="s">
        <v>1332</v>
      </c>
      <c r="F15" s="5" t="s">
        <v>1313</v>
      </c>
    </row>
    <row r="16" ht="283.5" spans="1:6">
      <c r="A16" s="5">
        <v>9</v>
      </c>
      <c r="B16" s="5" t="s">
        <v>1333</v>
      </c>
      <c r="C16" s="5">
        <v>2</v>
      </c>
      <c r="D16" s="5">
        <v>9.1</v>
      </c>
      <c r="E16" s="6" t="s">
        <v>1334</v>
      </c>
      <c r="F16" s="5" t="s">
        <v>1320</v>
      </c>
    </row>
    <row r="17" spans="5:5">
      <c r="E17"/>
    </row>
    <row r="18" spans="5:5">
      <c r="E18"/>
    </row>
    <row r="19" spans="5:5">
      <c r="E19"/>
    </row>
    <row r="20" spans="5:5">
      <c r="E20"/>
    </row>
    <row r="21" spans="5:5">
      <c r="E21"/>
    </row>
    <row r="22" spans="5:5">
      <c r="E22"/>
    </row>
    <row r="23" spans="5:5">
      <c r="E23"/>
    </row>
    <row r="24" spans="5:5">
      <c r="E24"/>
    </row>
    <row r="25" spans="5:5">
      <c r="E25"/>
    </row>
    <row r="26" spans="5:5">
      <c r="E26"/>
    </row>
    <row r="27" spans="5:5">
      <c r="E27"/>
    </row>
    <row r="28" spans="5:5">
      <c r="E28"/>
    </row>
    <row r="29" spans="5:5">
      <c r="E29"/>
    </row>
    <row r="30" spans="5:5">
      <c r="E30"/>
    </row>
    <row r="31" spans="5:5">
      <c r="E31"/>
    </row>
    <row r="32" spans="5:5">
      <c r="E32"/>
    </row>
    <row r="33" spans="5:5">
      <c r="E33"/>
    </row>
    <row r="34" spans="5:5">
      <c r="E34"/>
    </row>
    <row r="35" spans="5:5">
      <c r="E35"/>
    </row>
    <row r="36" spans="5:5">
      <c r="E36"/>
    </row>
    <row r="37" spans="5:5">
      <c r="E37"/>
    </row>
    <row r="38" spans="5:5">
      <c r="E38"/>
    </row>
    <row r="39" spans="5:5">
      <c r="E39"/>
    </row>
    <row r="40" spans="5:5">
      <c r="E40"/>
    </row>
    <row r="41" spans="5:5">
      <c r="E41"/>
    </row>
    <row r="42" spans="5:5">
      <c r="E42"/>
    </row>
    <row r="43" spans="5:5">
      <c r="E43"/>
    </row>
    <row r="44" spans="5:5">
      <c r="E44"/>
    </row>
    <row r="45" spans="5:5">
      <c r="E45"/>
    </row>
    <row r="46" spans="5:5">
      <c r="E46"/>
    </row>
    <row r="47" spans="5:5">
      <c r="E47"/>
    </row>
    <row r="48" spans="5:5">
      <c r="E48"/>
    </row>
    <row r="49" spans="5:5">
      <c r="E49"/>
    </row>
    <row r="50" spans="5:5">
      <c r="E50"/>
    </row>
    <row r="51" spans="5:5">
      <c r="E51"/>
    </row>
    <row r="52" spans="5:5">
      <c r="E52"/>
    </row>
    <row r="53" spans="5:5">
      <c r="E53"/>
    </row>
    <row r="54" spans="5:5">
      <c r="E54"/>
    </row>
    <row r="55" spans="5:5">
      <c r="E55"/>
    </row>
    <row r="56" spans="5:5">
      <c r="E56"/>
    </row>
    <row r="57" spans="5:5">
      <c r="E57"/>
    </row>
    <row r="58" spans="5:5">
      <c r="E58"/>
    </row>
    <row r="59" spans="5:5">
      <c r="E59"/>
    </row>
    <row r="60" spans="5:5">
      <c r="E60"/>
    </row>
    <row r="61" spans="5:5">
      <c r="E61"/>
    </row>
    <row r="62" spans="5:5">
      <c r="E62"/>
    </row>
    <row r="63" spans="5:5">
      <c r="E63"/>
    </row>
    <row r="64" spans="5:5">
      <c r="E64"/>
    </row>
    <row r="65" spans="5:5">
      <c r="E65"/>
    </row>
    <row r="66" spans="5:5">
      <c r="E66"/>
    </row>
    <row r="67" spans="5:5">
      <c r="E67"/>
    </row>
    <row r="68" spans="5:5">
      <c r="E68"/>
    </row>
    <row r="69" spans="5:5">
      <c r="E69"/>
    </row>
    <row r="70" spans="5:5">
      <c r="E70"/>
    </row>
  </sheetData>
  <sheetProtection formatCells="0" formatColumns="0" formatRows="0" insertRows="0" insertColumns="0" insertHyperlinks="0" deleteColumns="0" deleteRows="0" sort="0" autoFilter="0" pivotTables="0"/>
  <mergeCells count="8">
    <mergeCell ref="A2:A6"/>
    <mergeCell ref="A7:A9"/>
    <mergeCell ref="B2:B6"/>
    <mergeCell ref="B7:B9"/>
    <mergeCell ref="C2:C6"/>
    <mergeCell ref="C7:C9"/>
    <mergeCell ref="F2:F6"/>
    <mergeCell ref="F7:F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10" workbookViewId="0">
      <selection activeCell="G2" sqref="G2"/>
    </sheetView>
  </sheetViews>
  <sheetFormatPr defaultColWidth="8.8" defaultRowHeight="13.5" outlineLevelCol="5"/>
  <cols>
    <col min="2" max="2" width="22.8" customWidth="1"/>
    <col min="3" max="3" width="13.6" customWidth="1"/>
    <col min="4" max="4" width="7.6" style="1" customWidth="1"/>
    <col min="5" max="5" width="75.5" style="2" customWidth="1"/>
    <col min="6" max="6" width="17.8" customWidth="1"/>
  </cols>
  <sheetData>
    <row r="1" ht="27" spans="1:6">
      <c r="A1" s="4" t="s">
        <v>0</v>
      </c>
      <c r="B1" s="4" t="s">
        <v>1</v>
      </c>
      <c r="C1" s="4" t="s">
        <v>2</v>
      </c>
      <c r="D1" s="4" t="s">
        <v>3</v>
      </c>
      <c r="E1" s="4" t="s">
        <v>4</v>
      </c>
      <c r="F1" s="4" t="s">
        <v>5</v>
      </c>
    </row>
    <row r="2" ht="121.5" spans="1:6">
      <c r="A2" s="7">
        <v>1</v>
      </c>
      <c r="B2" s="7" t="s">
        <v>355</v>
      </c>
      <c r="C2" s="7">
        <v>1</v>
      </c>
      <c r="D2" s="7">
        <v>1.1</v>
      </c>
      <c r="E2" s="6" t="s">
        <v>1335</v>
      </c>
      <c r="F2" s="7" t="s">
        <v>1336</v>
      </c>
    </row>
    <row r="3" spans="1:6">
      <c r="A3" s="7"/>
      <c r="B3" s="7"/>
      <c r="C3" s="7"/>
      <c r="D3" s="7">
        <v>1.2</v>
      </c>
      <c r="E3" s="6" t="s">
        <v>1337</v>
      </c>
      <c r="F3" s="7"/>
    </row>
    <row r="4" ht="27" spans="1:6">
      <c r="A4" s="7"/>
      <c r="B4" s="7"/>
      <c r="C4" s="7"/>
      <c r="D4" s="7">
        <v>1.3</v>
      </c>
      <c r="E4" s="6" t="s">
        <v>1338</v>
      </c>
      <c r="F4" s="7"/>
    </row>
    <row r="5" ht="27" spans="1:6">
      <c r="A5" s="7"/>
      <c r="B5" s="7"/>
      <c r="C5" s="7"/>
      <c r="D5" s="7">
        <v>1.4</v>
      </c>
      <c r="E5" s="6" t="s">
        <v>1339</v>
      </c>
      <c r="F5" s="7"/>
    </row>
    <row r="6" ht="27" spans="1:6">
      <c r="A6" s="7"/>
      <c r="B6" s="7"/>
      <c r="C6" s="7"/>
      <c r="D6" s="7">
        <v>1.5</v>
      </c>
      <c r="E6" s="6" t="s">
        <v>1340</v>
      </c>
      <c r="F6" s="7"/>
    </row>
    <row r="7" ht="27" spans="1:6">
      <c r="A7" s="7"/>
      <c r="B7" s="7"/>
      <c r="C7" s="7"/>
      <c r="D7" s="7">
        <v>1.6</v>
      </c>
      <c r="E7" s="6" t="s">
        <v>1341</v>
      </c>
      <c r="F7" s="7"/>
    </row>
    <row r="8" ht="27" spans="1:6">
      <c r="A8" s="7"/>
      <c r="B8" s="7"/>
      <c r="C8" s="7"/>
      <c r="D8" s="7">
        <v>1.7</v>
      </c>
      <c r="E8" s="6" t="s">
        <v>1342</v>
      </c>
      <c r="F8" s="7"/>
    </row>
    <row r="9" ht="27" spans="1:6">
      <c r="A9" s="7"/>
      <c r="B9" s="7"/>
      <c r="C9" s="7"/>
      <c r="D9" s="7">
        <v>1.8</v>
      </c>
      <c r="E9" s="6" t="s">
        <v>1343</v>
      </c>
      <c r="F9" s="7"/>
    </row>
    <row r="10" ht="40.5" spans="1:6">
      <c r="A10" s="7"/>
      <c r="B10" s="7"/>
      <c r="C10" s="7"/>
      <c r="D10" s="7">
        <v>1.9</v>
      </c>
      <c r="E10" s="6" t="s">
        <v>1344</v>
      </c>
      <c r="F10" s="7"/>
    </row>
  </sheetData>
  <sheetProtection formatCells="0" formatColumns="0" formatRows="0" insertRows="0" insertColumns="0" insertHyperlinks="0" deleteColumns="0" deleteRows="0" sort="0" autoFilter="0" pivotTables="0"/>
  <mergeCells count="4">
    <mergeCell ref="A2:A10"/>
    <mergeCell ref="B2:B10"/>
    <mergeCell ref="C2:C10"/>
    <mergeCell ref="F2:F10"/>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x m l n s : r = " h t t p : / / s c h e m a s . o p e n x m l f o r m a t s . o r g / o f f i c e D o c u m e n t / 2 0 0 6 / r e l a t i o n s h i p s " > < c o m m e n t L i s t   s h e e t S t i d = " 1 1 " > < c o m m e n t C h a i n s   s : r e f = " B 3 1 0 "   r g b C l r = " F F 0 0 0 0 " > < u n r e s o l v e d > < c o m m e n t C h a i n   c h a i n I d = " e 0 1 f e 3 7 4 7 8 d 3 4 e e 5 e 9 1 1 d 2 3 b 6 c e 4 f c 3 e 8 4 e 4 b c 4 5 " > < i t e m   i d = " d 8 9 4 e 9 5 9 f 2 9 d b b 9 8 7 c e e d 0 e 3 0 c c d 2 6 1 a 7 4 3 4 c 1 b 1 "   i s N o r m a l = " 1 " > < s : t e x t > < s : r > < s : t   x m l : s p a c e = " p r e s e r v e " > 3 0 4 3 4 :  
 �Y�g/f�Spe N7h��STv^T Ny���Y�SpeN N7h�R�lf �bQef�1   �bQef�2  < / s : t > < / s : r > < / s : t e x t > < / i t e m > < / c o m m e n t C h a i n > < / u n r e s o l v e d > < r e s o l v e d / > < / c o m m e n t C h a i n s > < c o m m e n t C h a i n s   s : r e f = " B 3 4 1 "   r g b C l r = " F F 0 0 0 0 " > < u n r e s o l v e d > < c o m m e n t C h a i n   c h a i n I d = " b 5 8 b 3 d 8 3 0 e 9 9 7 5 8 d c 3 9 9 6 f 6 0 0 0 5 0 3 a 8 1 8 b a e f 1 7 4 " > < i t e m   i d = " 0 f 2 8 e d 3 e 7 0 3 0 8 f f 5 2 9 7 c 9 1 6 1 2 0 0 5 3 b 5 c 2 a f 3 2 f 9 a "   i s N o r m a l = " 1 " > < s : t e x t > < s : r > < s : t   x m l : s p a c e = " p r e s e r v e " > 3 0 4 3 4 :  
 �Y�g/f�Spe N7h��STv^T Ny���Y�SpeN N7h�R�lf ʋ�u�^1   ʋ�u�^2   
 < / s : t > < / s : r > < / s : t e x t > < / i t e m > < / c o m m e n t C h a i n > < / u n r e s o l v e d > < r e s o l v e d / > < / c o m m e n t C h a i n s > < / c o m m e n t L i s t > < / c o m m e n t 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3 "   i n t e r l i n e O n O f f = " 0 "   i n t e r l i n e C o l o r = " 0 "   i s D b S h e e t = " 0 "   i s D a s h B o a r d S h e e t = " 0 "   i s D b D a s h B o a r d S h e e t = " 0 "   i s F l e x P a p e r S h e e t = " 0 " > < h y p e r l i n k s > < h y p e r l i n k   r e f = " E 9 3 " > < h y p e r s u b l i n k   p o s = " 3 3 3 "   l e n g t h = " 1 1 "   d i s p l a y = " 0 . 2 - 5 . 0 N . c m "   a d d r e s s = " h t t p s : / / 0 . 2 - 5 . 0 N . c m "   s u b a d d r e s s = " "   s c r e e n T i p = " "   l i n k r u n s t y p e = " L R T U R L " / > < / h y p e r l i n k > < / h y p e r l i n k s > < c e l l p r o t e c t i o n / > < a p p E t D b R e l a t i o n s / > < / w o S h e e t P r o p s > < w o S h e e t P r o p s   s h e e t S t i d = " 1 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s P r o p s > < w o B o o k P r o p s > < b o o k S e t t i n g s   f i l e I d = " 4 5 7 5 2 2 6 5 8 5 4 5 " 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1 " / > < p i x e l a t o r L i s t   s h e e t S t i d = " 5 " / > < p i x e l a t o r L i s t   s h e e t S t i d = " 4 " / > < p i x e l a t o r L i s t   s h e e t S t i d = " 3 " / > < p i x e l a t o r L i s t   s h e e t S t i d = " 1 1 " / > < p i x e l a t o r L i s t   s h e e t S t i d = " 2 " / > < p i x e l a t o r L i s t   s h e e t S t i d = " 6 " / > < p i x e l a t o r L i s t   s h e e t S t i d = " 7 " / > < p i x e l a t o r L i s t   s h e e t S t i d = " 8 " / > < p i x e l a t o r L i s t   s h e e t S t i d = " 9 " / > < p i x e l a t o r L i s t   s h e e t S t i d = " 1 2 " / > < / p i x e l a t o r s > 
</file>

<file path=customXml/item4.xml>��< ? x m l   v e r s i o n = " 1 . 0 "   s t a n d a l o n e = " y e s " ? > < i n d e p e n d e n t V i e w s   x m l n s = " h t t p s : / / w e b . w p s . c n / e t / 2 0 1 8 / m a i n " / > 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customXml/itemProps4.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WWO_wpscloud_20251010183206-22817e2cf8</Application>
  <HeadingPairs>
    <vt:vector size="2" baseType="variant">
      <vt:variant>
        <vt:lpstr>工作表</vt:lpstr>
      </vt:variant>
      <vt:variant>
        <vt:i4>10</vt:i4>
      </vt:variant>
    </vt:vector>
  </HeadingPairs>
  <TitlesOfParts>
    <vt:vector size="10" baseType="lpstr">
      <vt:lpstr>包1-1</vt:lpstr>
      <vt:lpstr>包1-2</vt:lpstr>
      <vt:lpstr>包1-3</vt:lpstr>
      <vt:lpstr>包1-4</vt:lpstr>
      <vt:lpstr>包1-5</vt:lpstr>
      <vt:lpstr>包2-1</vt:lpstr>
      <vt:lpstr>包2-2</vt:lpstr>
      <vt:lpstr>包2-3</vt:lpstr>
      <vt:lpstr>包2-4</vt:lpstr>
      <vt:lpstr>包2-5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30434</dc:creator>
  <cp:lastModifiedBy>采联-337</cp:lastModifiedBy>
  <dcterms:created xsi:type="dcterms:W3CDTF">2025-10-11T21:04:00Z</dcterms:created>
  <dcterms:modified xsi:type="dcterms:W3CDTF">2025-10-17T09:46:16Z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624B39B1B8924D14A33918A5F8A9817B_13</vt:lpwstr>
  </property>
  <property fmtid="{D5CDD505-2E9C-101B-9397-08002B2CF9AE}" pid="3" name="KSOProductBuildVer">
    <vt:lpwstr>2052-12.1.0.22529</vt:lpwstr>
  </property>
</Properties>
</file>